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ckentmen/Library/Mobile Documents/com~apple~CloudDocs/REKTORLUK/"/>
    </mc:Choice>
  </mc:AlternateContent>
  <xr:revisionPtr revIDLastSave="0" documentId="13_ncr:1_{4CDAEAC1-3818-B245-A970-17E78D510831}" xr6:coauthVersionLast="47" xr6:coauthVersionMax="47" xr10:uidLastSave="{00000000-0000-0000-0000-000000000000}"/>
  <bookViews>
    <workbookView xWindow="180" yWindow="460" windowWidth="28240" windowHeight="16000" activeTab="5" xr2:uid="{CAE21EB6-85AB-6341-86C9-DA138B94A150}"/>
  </bookViews>
  <sheets>
    <sheet name="Doç.-Assoc. Prof Yen.- Reapp." sheetId="2" r:id="rId1"/>
    <sheet name="AYK Puanlar" sheetId="11" r:id="rId2"/>
    <sheet name="APC Points" sheetId="10" r:id="rId3"/>
    <sheet name="Ek Bilgiler (Add. Info)" sheetId="4" r:id="rId4"/>
    <sheet name="WoS Atıflar (WoS Citations)" sheetId="5" r:id="rId5"/>
    <sheet name="Diğer Atıflar (Other Citations)" sheetId="6" r:id="rId6"/>
    <sheet name="AY Esasları-AR Rule" sheetId="7" r:id="rId7"/>
    <sheet name="İlk atama-First App." sheetId="8" r:id="rId8"/>
    <sheet name="Yeniden Atama-Reappointment" sheetId="9" r:id="rId9"/>
    <sheet name="Sheet1" sheetId="1" r:id="rId10"/>
  </sheets>
  <definedNames>
    <definedName name="_xlnm.Print_Area" localSheetId="2">'APC Points'!$A$1:$J$150</definedName>
    <definedName name="_xlnm.Print_Area" localSheetId="1">'AYK Puanlar'!#REF!</definedName>
    <definedName name="_xlnm.Print_Area" localSheetId="8">'Yeniden Atama-Reappointment'!$A$1:$D$16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1" l="1"/>
  <c r="J5" i="11" s="1"/>
  <c r="J29" i="11" s="1"/>
  <c r="J14" i="11"/>
  <c r="J132" i="11"/>
  <c r="J131" i="11"/>
  <c r="J130" i="11"/>
  <c r="J129" i="11"/>
  <c r="J128" i="11"/>
  <c r="J127" i="11"/>
  <c r="J133" i="11" s="1"/>
  <c r="J126" i="11"/>
  <c r="J122" i="11"/>
  <c r="J121" i="11"/>
  <c r="J120" i="11"/>
  <c r="J119" i="11"/>
  <c r="J118" i="11"/>
  <c r="J117" i="11"/>
  <c r="J123" i="11" s="1"/>
  <c r="J116" i="11"/>
  <c r="J112" i="11"/>
  <c r="J111" i="11"/>
  <c r="J110" i="11"/>
  <c r="J113" i="11" s="1"/>
  <c r="J109" i="11"/>
  <c r="J105" i="11"/>
  <c r="J104" i="11"/>
  <c r="J103" i="11"/>
  <c r="J102" i="11"/>
  <c r="J101" i="11"/>
  <c r="J99" i="11"/>
  <c r="J97" i="11"/>
  <c r="J106" i="11" s="1"/>
  <c r="J93" i="11"/>
  <c r="J92" i="11"/>
  <c r="J91" i="11"/>
  <c r="J90" i="11"/>
  <c r="J89" i="11"/>
  <c r="J88" i="11"/>
  <c r="J87" i="11"/>
  <c r="J86" i="11"/>
  <c r="J84" i="11"/>
  <c r="J94" i="11" s="1"/>
  <c r="J83" i="11"/>
  <c r="J82" i="11"/>
  <c r="J81" i="11"/>
  <c r="J80" i="11"/>
  <c r="J76" i="11"/>
  <c r="J75" i="11"/>
  <c r="J74" i="11"/>
  <c r="J73" i="11"/>
  <c r="J72" i="11"/>
  <c r="J71" i="11"/>
  <c r="J70" i="11"/>
  <c r="J69" i="11"/>
  <c r="J68" i="11"/>
  <c r="J67" i="11"/>
  <c r="J77" i="11" s="1"/>
  <c r="J63" i="11"/>
  <c r="J62" i="11"/>
  <c r="J61" i="11"/>
  <c r="J60" i="11"/>
  <c r="J59" i="11"/>
  <c r="J58" i="11"/>
  <c r="J57" i="11"/>
  <c r="J56" i="11"/>
  <c r="J64" i="11" s="1"/>
  <c r="J52" i="11"/>
  <c r="J51" i="11"/>
  <c r="J50" i="11"/>
  <c r="J49" i="11"/>
  <c r="J48" i="11"/>
  <c r="J47" i="11"/>
  <c r="J46" i="11"/>
  <c r="J45" i="11"/>
  <c r="J44" i="11"/>
  <c r="J43" i="11"/>
  <c r="J42" i="11"/>
  <c r="J41" i="11"/>
  <c r="J40" i="11"/>
  <c r="J39" i="11"/>
  <c r="J38" i="11"/>
  <c r="I36" i="11"/>
  <c r="H36" i="11"/>
  <c r="G36" i="11"/>
  <c r="F36" i="11"/>
  <c r="J36" i="11" s="1"/>
  <c r="J35" i="11"/>
  <c r="I33" i="11"/>
  <c r="J33" i="11" s="1"/>
  <c r="H33" i="11"/>
  <c r="G33" i="11"/>
  <c r="F33" i="11"/>
  <c r="J32" i="11"/>
  <c r="J28" i="11"/>
  <c r="J27" i="11"/>
  <c r="J26" i="11"/>
  <c r="J25" i="11"/>
  <c r="J24" i="11"/>
  <c r="J23" i="11"/>
  <c r="J22" i="11"/>
  <c r="J21" i="11"/>
  <c r="J20" i="11"/>
  <c r="J19" i="11"/>
  <c r="J18" i="11"/>
  <c r="I14" i="11"/>
  <c r="H14" i="11"/>
  <c r="G14" i="11"/>
  <c r="F14" i="11"/>
  <c r="I5" i="11"/>
  <c r="H5" i="11"/>
  <c r="G5" i="11"/>
  <c r="J53" i="11" l="1"/>
  <c r="J135" i="11" l="1"/>
  <c r="J138" i="10"/>
  <c r="J137" i="10"/>
  <c r="J136" i="10"/>
  <c r="J139" i="10" s="1"/>
  <c r="J132" i="10"/>
  <c r="J131" i="10"/>
  <c r="J130" i="10"/>
  <c r="J129" i="10"/>
  <c r="J128" i="10"/>
  <c r="J127" i="10"/>
  <c r="J126" i="10"/>
  <c r="J133" i="10" s="1"/>
  <c r="J122" i="10"/>
  <c r="J121" i="10"/>
  <c r="J120" i="10"/>
  <c r="J119" i="10"/>
  <c r="J118" i="10"/>
  <c r="J117" i="10"/>
  <c r="J116" i="10"/>
  <c r="J123" i="10" s="1"/>
  <c r="J112" i="10"/>
  <c r="J111" i="10"/>
  <c r="J110" i="10"/>
  <c r="J109" i="10"/>
  <c r="J113" i="10" s="1"/>
  <c r="J105" i="10"/>
  <c r="J104" i="10"/>
  <c r="J103" i="10"/>
  <c r="J102" i="10"/>
  <c r="J101" i="10"/>
  <c r="J100" i="10"/>
  <c r="J98" i="10"/>
  <c r="J106" i="10" s="1"/>
  <c r="J93" i="10"/>
  <c r="J92" i="10"/>
  <c r="J91" i="10"/>
  <c r="J90" i="10"/>
  <c r="J89" i="10"/>
  <c r="J88" i="10"/>
  <c r="J87" i="10"/>
  <c r="J86" i="10"/>
  <c r="J84" i="10"/>
  <c r="J83" i="10"/>
  <c r="J82" i="10"/>
  <c r="J81" i="10"/>
  <c r="J80" i="10"/>
  <c r="J94" i="10" s="1"/>
  <c r="J76" i="10"/>
  <c r="J75" i="10"/>
  <c r="J74" i="10"/>
  <c r="J73" i="10"/>
  <c r="J72" i="10"/>
  <c r="J71" i="10"/>
  <c r="J70" i="10"/>
  <c r="J69" i="10"/>
  <c r="J77" i="10" s="1"/>
  <c r="J68" i="10"/>
  <c r="J67" i="10"/>
  <c r="J63" i="10"/>
  <c r="J62" i="10"/>
  <c r="J61" i="10"/>
  <c r="J60" i="10"/>
  <c r="J59" i="10"/>
  <c r="J58" i="10"/>
  <c r="J57" i="10"/>
  <c r="J56" i="10"/>
  <c r="J64" i="10" s="1"/>
  <c r="J52" i="10"/>
  <c r="J51" i="10"/>
  <c r="J50" i="10"/>
  <c r="J49" i="10"/>
  <c r="J48" i="10"/>
  <c r="J47" i="10"/>
  <c r="J46" i="10"/>
  <c r="J45" i="10"/>
  <c r="J44" i="10"/>
  <c r="J43" i="10"/>
  <c r="J42" i="10"/>
  <c r="J41" i="10"/>
  <c r="J40" i="10"/>
  <c r="J39" i="10"/>
  <c r="J38" i="10"/>
  <c r="J37" i="10"/>
  <c r="J36" i="10"/>
  <c r="J35" i="10"/>
  <c r="I34" i="10"/>
  <c r="J34" i="10" s="1"/>
  <c r="J53" i="10" s="1"/>
  <c r="H34" i="10"/>
  <c r="G34" i="10"/>
  <c r="F34" i="10"/>
  <c r="I32" i="10"/>
  <c r="H32" i="10"/>
  <c r="G32" i="10"/>
  <c r="F32" i="10"/>
  <c r="J32" i="10" s="1"/>
  <c r="J28" i="10"/>
  <c r="J27" i="10"/>
  <c r="J26" i="10"/>
  <c r="J25" i="10"/>
  <c r="J24" i="10"/>
  <c r="J23" i="10"/>
  <c r="J22" i="10"/>
  <c r="J21" i="10"/>
  <c r="J20" i="10"/>
  <c r="J19" i="10"/>
  <c r="J18" i="10"/>
  <c r="I14" i="10"/>
  <c r="H14" i="10"/>
  <c r="G14" i="10"/>
  <c r="J14" i="10" s="1"/>
  <c r="F14" i="10"/>
  <c r="I5" i="10"/>
  <c r="H5" i="10"/>
  <c r="G5" i="10"/>
  <c r="F5" i="10"/>
  <c r="J5" i="10" s="1"/>
  <c r="J29" i="10" s="1"/>
  <c r="J142" i="10" s="1"/>
</calcChain>
</file>

<file path=xl/sharedStrings.xml><?xml version="1.0" encoding="utf-8"?>
<sst xmlns="http://schemas.openxmlformats.org/spreadsheetml/2006/main" count="982" uniqueCount="783">
  <si>
    <t>ÖĞRETİM ÜYESİ DEĞERLENDİRME RAPORU</t>
  </si>
  <si>
    <t>FACULTY MEMBER EVALUATION REPORT</t>
  </si>
  <si>
    <t>(Doçent Yeniden Atama İçin)</t>
  </si>
  <si>
    <t>(Associate Professor Reappointment)</t>
  </si>
  <si>
    <t>Adı –Soyadı:</t>
  </si>
  <si>
    <t>* Son Beş Yıl için Ocak 2017' den
* Son Dört Yıl için Ocak 2018' den
* Son İki Yıl için Ocak 2020' dan
sonraki çalışmalarınız kapsanmalıdır.</t>
  </si>
  <si>
    <t>Name-Last Name:</t>
  </si>
  <si>
    <t>The activities to be considered
* For the Last Five Years covers Jan 2017 and beyond
* For the Last Four Years covers Jan 2018 and beyond 
* For the Last Two Years covers Jan 2020 and beyond</t>
  </si>
  <si>
    <t>Ünvanı:</t>
  </si>
  <si>
    <t>Title:</t>
  </si>
  <si>
    <t>Bölümü:</t>
  </si>
  <si>
    <t>Department:</t>
  </si>
  <si>
    <t>Fakültesi:</t>
  </si>
  <si>
    <t>Faculty:</t>
  </si>
  <si>
    <t>İşe Başlama Tarihi:</t>
  </si>
  <si>
    <t>Date of employment:</t>
  </si>
  <si>
    <t>Son Sözleşme Tarihi:</t>
  </si>
  <si>
    <t>Last Contract Date:</t>
  </si>
  <si>
    <t>Yeniden Atama Asgari Koşulları</t>
  </si>
  <si>
    <t>Reappointment Conditions</t>
  </si>
  <si>
    <t>Kategori</t>
  </si>
  <si>
    <t>Doçentlik Asgari Koşulları</t>
  </si>
  <si>
    <t xml:space="preserve">Minimum </t>
  </si>
  <si>
    <t>Adayın Durumu</t>
  </si>
  <si>
    <t>Sağlama Durumu</t>
  </si>
  <si>
    <t>Category</t>
  </si>
  <si>
    <t xml:space="preserve">Minimum conditions for the Reappointment of Associate Professors </t>
  </si>
  <si>
    <t>Personel's Points</t>
  </si>
  <si>
    <t>Minimum</t>
  </si>
  <si>
    <t>Check</t>
  </si>
  <si>
    <t>Nitelikli yayın/etkinlik</t>
  </si>
  <si>
    <t>Madde 1.1 + 1.3+ 1.5 kapsamındaki eser sayısı (son dört yıl*)</t>
  </si>
  <si>
    <t>Qualified Publications/ Activity</t>
  </si>
  <si>
    <t>Publications from Articles 1.1+1.3+1.5 (last four years*)</t>
  </si>
  <si>
    <t>Madde 1.1 - 1.12 Puanı (son iki yıl)</t>
  </si>
  <si>
    <t>Points between Article 1.1 - 1.12 (last two years*)</t>
  </si>
  <si>
    <t>Diğer yayın/etkinlik</t>
  </si>
  <si>
    <t>Madde 2.1 - Madde 2.19 yayın/etkinlik sayısı (son iki yıl)</t>
  </si>
  <si>
    <t>Other Publications/ Activity</t>
  </si>
  <si>
    <t>Publications/ activities between Article 2.1 -2.19 (last 2 year*)</t>
  </si>
  <si>
    <t>Eğitim/ Araştırma</t>
  </si>
  <si>
    <t>Öğretim üyesinin son iki yılda gerçekleştirdiği eğitim ve araştırma faaliyetleri özet bilgisi</t>
  </si>
  <si>
    <t>Ortalama haftalık ders saati- toplam öğrenci sayısı</t>
  </si>
  <si>
    <t>…. saat</t>
  </si>
  <si>
    <t>…. öğrenci</t>
  </si>
  <si>
    <t>Education/ Research</t>
  </si>
  <si>
    <t>Summary of faculty member's teaching and research activities</t>
  </si>
  <si>
    <t xml:space="preserve">Average Course Hour per week -Total number of students </t>
  </si>
  <si>
    <t>... .Hr</t>
  </si>
  <si>
    <t>.. ..Students</t>
  </si>
  <si>
    <t>Her akademik yılda verdiği farklı ders sayısı</t>
  </si>
  <si>
    <t>1.yıl</t>
  </si>
  <si>
    <t>2.yıl</t>
  </si>
  <si>
    <t>Different Courses Given in the last two years</t>
  </si>
  <si>
    <t>1st yr</t>
  </si>
  <si>
    <t>2nd yr</t>
  </si>
  <si>
    <t>Son iki yıl toplam yaz okulu ders sayısı</t>
  </si>
  <si>
    <t xml:space="preserve">Total Number of Summer Semester Courses </t>
  </si>
  <si>
    <t>Master/Doktora Tez Öğrencisi Sayısı</t>
  </si>
  <si>
    <t>Number of Master/PhD Students</t>
  </si>
  <si>
    <t>Yürütülen/Çalışılan Proje Sayısı</t>
  </si>
  <si>
    <t>Number of Projects involved as director/researcher</t>
  </si>
  <si>
    <t>Üniversiteye Hizmet</t>
  </si>
  <si>
    <t>Son 2 yılda  yürüttüğü idari görevler</t>
  </si>
  <si>
    <t>İdari Görev: ………………  Süre: ……. Ay
İdari Görev: …………….. Süre: ………Ay
Komisyon Üyeliği: ….. Adet
Okul Tanıtımı: ………….. Adet
Tercih Donemi : ….. Gün</t>
  </si>
  <si>
    <t>Service to the University</t>
  </si>
  <si>
    <t>Adminstrative Duties within The Last Two Years</t>
  </si>
  <si>
    <t xml:space="preserve">Administrative Duty: ...................     Duration: .... .. Months
Administrative Duty: ...................      Duration: .... .. Months
Number of Committee Memberships: .....
Number of High School Visits:  .....
Consultancy for University Placement Exam: .... Days </t>
  </si>
  <si>
    <t>*  İlk yeniden atamalarda son 5 yıllık süre dikkate alınır (Y.A.1).</t>
  </si>
  <si>
    <t>*  For the first reappointment, the last 5 years' data is considered. (Y.A.1).</t>
  </si>
  <si>
    <r>
      <t xml:space="preserve">Görüşler ve Öneri: </t>
    </r>
    <r>
      <rPr>
        <sz val="10"/>
        <rFont val="GillSansLight"/>
        <charset val="162"/>
      </rPr>
      <t>(Öğretim Üyesinin eğitim ve araştırma etkinliklerinin niteliği hakkında görüşlerinizi  ve yeniden atama konusundaki önerinizi belirtiniz)</t>
    </r>
    <r>
      <rPr>
        <b/>
        <sz val="10"/>
        <rFont val="GillSansLight"/>
        <charset val="162"/>
      </rPr>
      <t xml:space="preserve">
</t>
    </r>
  </si>
  <si>
    <r>
      <t xml:space="preserve">Opinion and Recommendation: </t>
    </r>
    <r>
      <rPr>
        <sz val="10"/>
        <rFont val="GillSansLight"/>
        <charset val="162"/>
      </rPr>
      <t>(Please express your views on the quality of the teaching ansd research activities of the faculty member and your recommendation regarding reappointmet)</t>
    </r>
  </si>
  <si>
    <t>İmza
...................................
Bölüm Başkanı</t>
  </si>
  <si>
    <t>İmza
Prof. Dr. ...............................
Dekan</t>
  </si>
  <si>
    <t>İmza
Prof. Dr. ...............................
Rektör Yardımcısı</t>
  </si>
  <si>
    <t>Signature
...............................
Head of the Department</t>
  </si>
  <si>
    <t>Signature
Prof. Dr. ...............................
Dean</t>
  </si>
  <si>
    <t>Signature
Prof. Dr. ...............................
Vice Rector</t>
  </si>
  <si>
    <t>Prof. Dr.Murat Aşkar
REKTÖR</t>
  </si>
  <si>
    <t>Prof. Dr. Murat Aşkar
RECTOR</t>
  </si>
  <si>
    <t xml:space="preserve">Öğretim Üyesi : </t>
  </si>
  <si>
    <t>Eser / Etkinlik Başlığı- Künyesi</t>
  </si>
  <si>
    <t>YIL (son 5 yıl - son iki yıl renkli)</t>
  </si>
  <si>
    <t>1 Yazarlı eser sayısı**</t>
  </si>
  <si>
    <t>2 Yazarlı eser sayısı</t>
  </si>
  <si>
    <t>3 Yazarlı eser sayısı</t>
  </si>
  <si>
    <t>4 Yazarlı eser sayısı</t>
  </si>
  <si>
    <t>Puan</t>
  </si>
  <si>
    <t>Ağırlık*</t>
  </si>
  <si>
    <t>Yurt dışı yazar varsa ağırlığı*</t>
  </si>
  <si>
    <t>1. Yayınlar</t>
  </si>
  <si>
    <t>1.1</t>
  </si>
  <si>
    <t>Web of Science (WoS) endeksleri tarafından taranan ve Senatoca onaylanan dergilerde yayımlanan veya yayım için kabul edilmiş makaleler</t>
  </si>
  <si>
    <t>1.1a</t>
  </si>
  <si>
    <t>1 Ocak 2020 -
 1 Haziran 2022</t>
  </si>
  <si>
    <t>1.1b</t>
  </si>
  <si>
    <t>Yazar 1, Yazar 2, Yazar 3, “Makale adı”, dergi adı vol. XX (Year) pp:XX–YY.</t>
  </si>
  <si>
    <t>1.1c</t>
  </si>
  <si>
    <t>1.1d</t>
  </si>
  <si>
    <t>1 Ocak 2018 -
31 Aralık 2019</t>
  </si>
  <si>
    <t>1.1e</t>
  </si>
  <si>
    <t>1 Ocak 2017 -
31 Aralık 2017</t>
  </si>
  <si>
    <t>1.1f</t>
  </si>
  <si>
    <t>1.2</t>
  </si>
  <si>
    <t>WoS dışındaki uluslararası endeksler tarafından taranan ve Senatoca onaylanan dergilerde yayımlanan veya yayım için kabul edilmiş makaleler</t>
  </si>
  <si>
    <t>1.2a</t>
  </si>
  <si>
    <t>1.2b</t>
  </si>
  <si>
    <t>1.2c</t>
  </si>
  <si>
    <t>1.3</t>
  </si>
  <si>
    <t>WoS endeksleri tarafından taranan kitap</t>
  </si>
  <si>
    <t>1.4</t>
  </si>
  <si>
    <t>Uluslararası yayınevleri tarafından yayımlanmış bilimsel içerikli kitap</t>
  </si>
  <si>
    <t>1.5</t>
  </si>
  <si>
    <t xml:space="preserve"> WoS endeksleri tarafından taranan kitapta bölüm</t>
  </si>
  <si>
    <t>1.6</t>
  </si>
  <si>
    <t>Uluslararası yayınevleri tarafından yayımlanmış bilimsel içerikli kitapta bölüm</t>
  </si>
  <si>
    <t>1.7</t>
  </si>
  <si>
    <t>WoS tarafından taranan ve Senatoca onaylanan dergilerde yayımlanan teknik not, editöre mektup, tartışma, kitap eleştirisi, vaka takdimi</t>
  </si>
  <si>
    <t>1.8</t>
  </si>
  <si>
    <t>WoS dışındaki uluslararası endeksler tarafından taranan ve Senatoca onaylanan dergilerde yayımlanan teknik not, editöre mektup, tartışma, kitap eleştirisi, vaka takdimi</t>
  </si>
  <si>
    <t>1.9</t>
  </si>
  <si>
    <t>ULAKBİM Ulusal Veri Tabanları (http://www.ulakbim.gov.tr/cabim/vt/uvt/dergiler/  ) tarafından taranan ve Senatoca onaylanan dergilerde yayımlanan veya yayıma kabul edilmiş makaleler</t>
  </si>
  <si>
    <t>1.10</t>
  </si>
  <si>
    <t>ULAKBİM Ulusal Veri Tabanları (http://www.ulakbim.gov.tr/cabim/vt/uvt/dergiler/) tarafından taranan ve Senatoca onaylanan dergilerde yayınlanan teknik not, editöre mektup, tartışma, kitap eleştirisi, vaka takdimi</t>
  </si>
  <si>
    <t>1.11</t>
  </si>
  <si>
    <t>Ulusal yayınevleri tarafından yayımlanmış bilimsel içerikli kitap</t>
  </si>
  <si>
    <t>1.12</t>
  </si>
  <si>
    <t>Ulusal yayınevleri tarafından yayımlanmış bilimsel içerikli kitapta bölüm</t>
  </si>
  <si>
    <t>1.13</t>
  </si>
  <si>
    <t>Senatoca onaylanan Ulusal hakemli dergilerde yayınlanan veya yayına kabul edilmiş makaleler</t>
  </si>
  <si>
    <t>ARA TOPLAM</t>
  </si>
  <si>
    <t>TOPLAM 1.1-1.13</t>
  </si>
  <si>
    <t>2. Bildiriler ve Sunumlar</t>
  </si>
  <si>
    <t>2.1</t>
  </si>
  <si>
    <t>WoS endekslerince taranan konferans kitabında tam metin olarak yayımlanmış bildiri</t>
  </si>
  <si>
    <t>2.2</t>
  </si>
  <si>
    <t>WoS dışındaki endekslerce taranan konferans kitabında tam metin olarak yayımlanmış bildiri</t>
  </si>
  <si>
    <t>2.2a</t>
  </si>
  <si>
    <t>2.3</t>
  </si>
  <si>
    <t>WoS endekslerince taranan konferans kitabında özet metin olarak yayımlanmış bildiri</t>
  </si>
  <si>
    <t>2.4</t>
  </si>
  <si>
    <t xml:space="preserve">WoS dışındaki endekslerce taranan konferans kitabında 
özet metin olarak yayımlanmış bildiri </t>
  </si>
  <si>
    <t>2.4a</t>
  </si>
  <si>
    <t>2.5</t>
  </si>
  <si>
    <t>Uluslararası kongre, sempozyum, panel gibi bilimsel 
toplantılarda sunumu yapılmış bildiri</t>
  </si>
  <si>
    <t>2.6</t>
  </si>
  <si>
    <t>Ulusal kongre, sempozyum, panel gibi bilimsel toplantılarda sunumu yapılarak tam metin olarak yayımlanmış bildiri</t>
  </si>
  <si>
    <t>2.7</t>
  </si>
  <si>
    <t>Ulusal kongre, sempozyum, panel gibi bilimsel toplantılarda sunumu yapılarak özet metin olarak yayımlanmış bildiri</t>
  </si>
  <si>
    <t>2.8</t>
  </si>
  <si>
    <t>Ulusal kongre, sempozyum, panel gibi bilimsel toplantılarda sunumu yapılmış bildiri</t>
  </si>
  <si>
    <t>2.9</t>
  </si>
  <si>
    <t>Yurtdışında düzenlenen konferans, kongre vb. akademik toplantılarda davetli konuşmacı (keynote vb.)</t>
  </si>
  <si>
    <t>2.10</t>
  </si>
  <si>
    <t>Yurtdışındaki müze veya sanat kurumlarının kalıcı koleksiyonlarına katılan sanat yapıtları, film, video veya tasarım çalışmaları. Uluslararası boyutta saygın film ve medya festivallerine yapımcı ve/veya yönetmen olarak davet almış olması, eserlerinin gösterilmiş olması</t>
  </si>
  <si>
    <t>2.11</t>
  </si>
  <si>
    <t>Yurtiçindeki müze veya sanat kurumlarının kalıcı koleksiyonlarına katılan sanat yapıtları film, video veya tasarım çalışmaları</t>
  </si>
  <si>
    <t>2.12</t>
  </si>
  <si>
    <t>Uluslararası boyuttaki saygın, küratörlü, jürili sergilere kabul edilen (bienal vb.) sanat yapıtları veya tasarım çalışmaları</t>
  </si>
  <si>
    <t>2.13</t>
  </si>
  <si>
    <t xml:space="preserve">Uluslararası boyutta sergi, gösteri, gibi kişisel sanat/tasarım etkinliklerine  katılan sanat yapıtları veya tasarım çalışmaları. Uluslararası boyutta saygın film ve medya festivallerine ve gösterimlere görüntü yönetmeni, kurgucu, yazar, senaryo yazarı,  ses tasarımcısı, müzisyen, yapımcı olarak katılmış olmak </t>
  </si>
  <si>
    <t>2.14</t>
  </si>
  <si>
    <t>Ulusal boyutta sergi, gösteri gibi kişisel sanat/tasarım etkinliklerine katılan sanat yapıtları veya tasarım çalışmaları. Ulusal boyutta saygın film ve medya   festivallerine  yapımcı ve/veya yönetmen olarak davet almış olması, eserlerinin gösterilmiş olması.
Ulusal boyutta saygın film ve medya  festivallerine ve gösterimlere görüntü yönetmeni, kurgucu, yazar, senaryo yazarı,  ses tasarımcısı müzisyen, yapımcı olarak katılmış olmak.</t>
  </si>
  <si>
    <t>2.15</t>
  </si>
  <si>
    <t>Uluslararası boyutta sergi, gösteri gibi sanat/tasarım etkinliklerinin küratörlüğü/etkinlik düzenleme kurulu yöneticiliği</t>
  </si>
  <si>
    <t>2.16</t>
  </si>
  <si>
    <t xml:space="preserve">Ulusal boyuttaki saygın, küratörlü, jürili sergilere kabul edilen (bienal vb.) sanat yapıtları veya tasarım çalışmaları </t>
  </si>
  <si>
    <t>2.17</t>
  </si>
  <si>
    <t>Akademik bir çalışma sonucu üretilen uluslararası ölçekte uygulanmış sanat ve tasarım projesi</t>
  </si>
  <si>
    <t>2.18</t>
  </si>
  <si>
    <t>Akademik bir çalışma sonucu üretilen ulusal ölçekte uygulanmış sanat ve tasarım projesi</t>
  </si>
  <si>
    <t>2.19</t>
  </si>
  <si>
    <t>Üniversite içi bilimsel nitelikli seminerlerde sunumlar</t>
  </si>
  <si>
    <t>TOPLAM 2.1-2.19</t>
  </si>
  <si>
    <t>3. Bilim, Sanat ve Tasarım Ödülleri, Patentler ve Tasarım Tescilleri</t>
  </si>
  <si>
    <t>3.1</t>
  </si>
  <si>
    <t>TÜBİTAK, TÜBA vb. ulusal ve uluslararası kurumlar tarafından verilen bilim, sanat veya tasarım ödülü (her biri için)</t>
  </si>
  <si>
    <t>3.2</t>
  </si>
  <si>
    <t>Uluslararası ödül (en iyi makale, en iyi bildiri gibi yayın veya en iyi ürün veya tasarım gibi proje temelinde verilen ödüller, her biri için)</t>
  </si>
  <si>
    <t>3.3</t>
  </si>
  <si>
    <t>Ulusal ödül (en iyi makale, en iyi bildiri gibi yayın veya en iyi ürün veya tasarım gibi proje temelinde verilen ödüller, her biri için</t>
  </si>
  <si>
    <t>3.4</t>
  </si>
  <si>
    <t xml:space="preserve">Akademik çalışmalar için alınan uluslararası burs, fon ve destekler </t>
  </si>
  <si>
    <t>3.5</t>
  </si>
  <si>
    <t xml:space="preserve">Akademik çalışmalar için alınan ulusal burs fon ve destekler </t>
  </si>
  <si>
    <t>3.6</t>
  </si>
  <si>
    <t>Uluslararası patent (Her bir patent için)</t>
  </si>
  <si>
    <t>3.7</t>
  </si>
  <si>
    <t>Ulusal patent (Her bir patent için)</t>
  </si>
  <si>
    <t>3.8</t>
  </si>
  <si>
    <t>Tasarım Tescili</t>
  </si>
  <si>
    <t>TOPLAM 3.1 -3.8</t>
  </si>
  <si>
    <t>4. Projeler</t>
  </si>
  <si>
    <t>4.1</t>
  </si>
  <si>
    <t>AB, BM, Dünya Bankası, NATO ve benzeri uluslararası kuruluşlarca desteklenen bilimsel projelerin yürütücülüğü (proje başına)</t>
  </si>
  <si>
    <t>4.2</t>
  </si>
  <si>
    <t>AB, BM, Dünya Bankası, NATO ve benzeri uluslararası  kuruluşlarca desteklenen bilimsel projelerde görev alma (proje başına)</t>
  </si>
  <si>
    <t>4.3</t>
  </si>
  <si>
    <t>AB, BM, Dünya Bankası, NATO ve benzeri dışındaki uluslararası kuruluşlarca desteklenen ve tamamlanan bilimsel projelerin yürütücülüğü (proje başına)</t>
  </si>
  <si>
    <t>4.4</t>
  </si>
  <si>
    <t>AB, BM, Dünya Bankası, NATO ve benzeri dışındaki uluslararası kuruluşlarca desteklenen ve tamamlanan bilimsel projelerde araştırmacı/danışman olarak görev almak (proje başına)</t>
  </si>
  <si>
    <t>4.5</t>
  </si>
  <si>
    <t>TUBİTAK, DPT, SANTEZ  ve benzeri ulusal kuruluşlarca desteklenen  projelerin yürütücülüğü (proje başına)</t>
  </si>
  <si>
    <t>4.6</t>
  </si>
  <si>
    <t>TUBİTAK, DPT, SANTEZ  ve benzeri ulusal kuruluşlarca desteklenen projelerde araştırmacı/danışman olarak  görev almak (proje başına)</t>
  </si>
  <si>
    <t>4.7</t>
  </si>
  <si>
    <t>Üniversitece kabul edilen uygulamalı Üniversite-sanayi işbirliği projelerinin yürütücülüğü (proje başına)</t>
  </si>
  <si>
    <t>4.8</t>
  </si>
  <si>
    <t>Üniversitece kabul edilen uygulamalı Üniversite-sanayi işbirliği projelerde araştırmacı/danışman olarak görev almak (proje başına)</t>
  </si>
  <si>
    <t>4.9</t>
  </si>
  <si>
    <t>Üniversitelerce desteklenen Bilimsel Araştırma Projelerinin 
(BAP v.b.) yürütücülüğü (proje başına)</t>
  </si>
  <si>
    <t>4.10</t>
  </si>
  <si>
    <t>Üniversitelerce desteklenen Bilimsel Araştırma Projelerinde (BAP v.b.)  araştırmacı/danışman olarak görev almak  (proje başına)</t>
  </si>
  <si>
    <t>TOPLAM 4.1 - 4.10</t>
  </si>
  <si>
    <t>5. Editörlük, Hakemlik ve Jüri Üyeliği</t>
  </si>
  <si>
    <t>5.1</t>
  </si>
  <si>
    <t>WoS tarafından taranan dergilerde özel sayı editörlüğü</t>
  </si>
  <si>
    <t>5.2</t>
  </si>
  <si>
    <t xml:space="preserve">Uluslararası yayınevleri tarafından yayınlanan kitap editörlüğü </t>
  </si>
  <si>
    <t>5.3</t>
  </si>
  <si>
    <t>WoS tarafından taranan dergilerde editörlük (her yıl için)</t>
  </si>
  <si>
    <t>5.4</t>
  </si>
  <si>
    <t>WoS dışındaki indeksler tarafından taranan dergilerde editörlük (her yıl için)</t>
  </si>
  <si>
    <t>5.5</t>
  </si>
  <si>
    <t>WoS tarafından taranan dergi ve kitaplarda hakemlik (her bir makale/kitap için)</t>
  </si>
  <si>
    <t>5.5a</t>
  </si>
  <si>
    <t>Son 2 yıldaki hakemlikler</t>
  </si>
  <si>
    <t>5.6</t>
  </si>
  <si>
    <t>WoS dışındaki indeksler tarafından taranan dergilerde hakemlik (her makale için)</t>
  </si>
  <si>
    <t>5.7</t>
  </si>
  <si>
    <t>WoS tarafından taranan dergilerde yayın kurulu üyeliği (her yıl için)</t>
  </si>
  <si>
    <t>5.8</t>
  </si>
  <si>
    <t>WoS dışındaki indeksler tarafından taranan dergilerde yayın kurulu üyeliği (her yıl için)</t>
  </si>
  <si>
    <t>5.9</t>
  </si>
  <si>
    <t>Ulusal hakemli dergilerde editörlük (her yıl için)</t>
  </si>
  <si>
    <t>5.10</t>
  </si>
  <si>
    <t>Ulusal hakemli dergilerde yayın kurulu üyeliği (her yıl için)</t>
  </si>
  <si>
    <t>5.11</t>
  </si>
  <si>
    <t>Uluslararası bilimsel araştırma, sanat, tasarım ve mimarlık yarışma ve ödüllerinde jüri üyeliği/hakemlik; uluslararası tahkim mahkemelerinde hakemlik</t>
  </si>
  <si>
    <t>5.12</t>
  </si>
  <si>
    <t>Ulusal bilimsel araştırma, sanat, tasarım ve mimarlık yarışma ve ödüllerinde jüri üyeliği/hakemlik</t>
  </si>
  <si>
    <t>5.13</t>
  </si>
  <si>
    <t>Uluslararası konferans veya kongrelerde hakemlik 
(konferans-kongre başına)</t>
  </si>
  <si>
    <t>TOPLAM 5.1 - 5.13</t>
  </si>
  <si>
    <t>6. Atıflar</t>
  </si>
  <si>
    <t>6.1</t>
  </si>
  <si>
    <t>WoS kapsamındaki dergilerde/kitaplarda yer alan (adayın yazar olarak yer almadığı) eserlerde yapılan her bir atıf için</t>
  </si>
  <si>
    <t>SCI-SSCI- dökümü ektedir</t>
  </si>
  <si>
    <t>6.2</t>
  </si>
  <si>
    <t>WoS dışındaki endeksler tarafından taranan uluslararası hakemli dergilerde yayımlanmış ve adayın yazar olarak yer almadığı yayınlarda yapılan her bir atıf için</t>
  </si>
  <si>
    <t>SCOPUS/Endeks dökümü ektedir</t>
  </si>
  <si>
    <t>6.3</t>
  </si>
  <si>
    <t>Ulusal hakemli dergilerde yayımlanmış ve adayın yazar olarak yer almadığı yayınlarda yapılan her bir atıf için</t>
  </si>
  <si>
    <t>6.4</t>
  </si>
  <si>
    <t>Uluslararası yayınevleri tarafından yayımlanmış kitaplarda yayımlanmış ve adayın yazar olarak yer almadığı yayınlarda yapılan her bir atıf için</t>
  </si>
  <si>
    <t>6.5</t>
  </si>
  <si>
    <t>Ulusal yayınevleri tarafından yayımlanmış kitaplarda yayımlanmış ve adayın yazar olarak yer almadığı yayınlarda yapılan her bir atıf için</t>
  </si>
  <si>
    <t>6.6</t>
  </si>
  <si>
    <t>Sahibi olduğu bir sanat ürünü veya tasarım projesi hakkında uluslararası indeksler kapsamında yer alan veya hakemli dergilerde yayımlanmış yazı veya kendisiyle yapılmış röportaj (featured)</t>
  </si>
  <si>
    <t>6.7</t>
  </si>
  <si>
    <t>Sahibi olduğu bir sanat ürünü veya tasarım projesi hakkında ulusal hakemli dergilerde yayımlanmış yazı veya kendisiyle yapılmış röportaj</t>
  </si>
  <si>
    <t>TOPLAM 6.1 - 6.4</t>
  </si>
  <si>
    <t>7. Tez Yönetimi ve Verilen Dersler</t>
  </si>
  <si>
    <t>7.1</t>
  </si>
  <si>
    <t>Tamamlanan her doktora, sanatta yeterlik tez yönetimi için</t>
  </si>
  <si>
    <t>7.2</t>
  </si>
  <si>
    <t xml:space="preserve">Tamamlanan her yüksek lisans tez yönetimi için  </t>
  </si>
  <si>
    <t>7.3</t>
  </si>
  <si>
    <t>Son üç yılda yurtdışında bir üniversitede verilmiş lisans ve lisansüstü derslerin her kredisi için</t>
  </si>
  <si>
    <t>7.4</t>
  </si>
  <si>
    <t xml:space="preserve">Son üç yılda yurtiçinde bir üniversitede verilmiş lisans ve lisansüstü derslerin her kredisi için </t>
  </si>
  <si>
    <t>TOPLAM 7.1 - 7.4</t>
  </si>
  <si>
    <t>8. Diğer Akademik Faaliyetler</t>
  </si>
  <si>
    <t>8.1</t>
  </si>
  <si>
    <t>Bilimsel kitap çevirisi</t>
  </si>
  <si>
    <t>8.2</t>
  </si>
  <si>
    <t>Bilimsel makale veya kitapta bölüm çevirisi</t>
  </si>
  <si>
    <t>8.3</t>
  </si>
  <si>
    <t>Bildiri kitaplı uluslararası sempozyum, kongre düzenleme kurulu başkanlığı</t>
  </si>
  <si>
    <t>8.4</t>
  </si>
  <si>
    <t>Bildiri kitaplı ulusal panel, sempozyum, kongre düzenleme kurulu başkanlığı</t>
  </si>
  <si>
    <t>8.5</t>
  </si>
  <si>
    <t>Uluslararası ansiklopedi vb. referans yayınlarda madde yazmak</t>
  </si>
  <si>
    <t>8.6</t>
  </si>
  <si>
    <t>Bildiri kitaplı uluslararası sempozyum, kongre düzenleme 
kurulu üyeliği</t>
  </si>
  <si>
    <t>8.7</t>
  </si>
  <si>
    <t>Bildiri kitaplı ulusal panel, sempozyum, kongre düzenleme kurulu üyeliği</t>
  </si>
  <si>
    <t>TOPLAM 8.1 - 8.7</t>
  </si>
  <si>
    <t>9. İdari Görevler (Yıllık-Son iki yıl)</t>
  </si>
  <si>
    <t>9.1</t>
  </si>
  <si>
    <t>Rektörlük (Her bir takvim yılı (=12 ay) için)</t>
  </si>
  <si>
    <t>9.2</t>
  </si>
  <si>
    <t>Rektör Yardımcılığı, Dekanlık, Enstitü yada Yüksek Okul Müdürlüğü ve Genel Sekreterlik (Her bir takvim yılı (=12 ay) için)</t>
  </si>
  <si>
    <t>9.3</t>
  </si>
  <si>
    <t>Dekan Yardımcılığı, Yüksekokul Müdür Yardımcılığı, Bölüm Başkanlığı Rektör Asistanlığı (Her bir takvim yılı(=12 ay) için)</t>
  </si>
  <si>
    <t>9.4</t>
  </si>
  <si>
    <t>Merkez Müdürlüğü (Her bir takvim yılı (=12 ay) için)</t>
  </si>
  <si>
    <t>9.5</t>
  </si>
  <si>
    <t>YÖK, Üniversite Organları veya Rektörlükçe kurulan ve 1 yıl içinde en az 4 kez toplanan komisyonlarda görev almak (Her bir komisyon için)</t>
  </si>
  <si>
    <t>9.6</t>
  </si>
  <si>
    <t>Fakülte üst kurullarında görev alma (Her bir takvim yılı (=12 ay) için)</t>
  </si>
  <si>
    <t>9.7</t>
  </si>
  <si>
    <t>YÖK, TUBITAK, OSYM, DIE, DPT, UNESCO, UNICEF vb. 
kurum ve kuruluşların yılda en az 4 kez toplanan üst düzey
 komisyon/kurullarında sürekli yer alma (Her bir takvim yılı
 (=12 ay) için)</t>
  </si>
  <si>
    <t>TOPLAM 9.1 - 9.7</t>
  </si>
  <si>
    <t>SON DÖRT/BEŞ YIL TOPLAM</t>
  </si>
  <si>
    <t>SON İKİ YIL TOPLAM</t>
  </si>
  <si>
    <t>*</t>
  </si>
  <si>
    <t>İlk Yeniden Atamalarda SON 5 Yıl bilgileri göz önüne alınır.
Profesörler için son 5 Yıl bilgileri, Yardımcı Doçent/Doçentler için son 4 yıl bilgileri verilecektir (son iki yılı renkli)</t>
  </si>
  <si>
    <t>**</t>
  </si>
  <si>
    <t>Yazar (yazar/sanatçı/tasarımcı) sayısı: İki yazarlı çalışmalar için puanın 0,8’i; üç yazarlı çalışmalar için 0,6’sı; dört ve daha fazla yazarlı çalışmalar için ise 0,5’i karşılığı puan verilecektir. Bir veya daha fazla yazar yurt dışından ise toplam yazar sayısı bir yazar eksik sayılır.</t>
  </si>
  <si>
    <t>İmza:</t>
  </si>
  <si>
    <t xml:space="preserve">Tarih: </t>
  </si>
  <si>
    <t>YENİDEN ATAMA</t>
  </si>
  <si>
    <t>Fakülte</t>
  </si>
  <si>
    <t>Bölüm</t>
  </si>
  <si>
    <t>Adı Soyadı</t>
  </si>
  <si>
    <t>Ünvanı</t>
  </si>
  <si>
    <t>Bu ünvanda IEU'da geçirdiği toplam süre</t>
  </si>
  <si>
    <t>İEU İŞ YAŞAMI</t>
  </si>
  <si>
    <t>İEÜ'de ilk işe başlama tarihi</t>
  </si>
  <si>
    <t>İEÜ'da ilk işe başlama ünvanı</t>
  </si>
  <si>
    <t>Son Sözleşme Tarihi</t>
  </si>
  <si>
    <t>Son Sözleşme Süresi</t>
  </si>
  <si>
    <t>EĞİTİM</t>
  </si>
  <si>
    <t xml:space="preserve">Derece </t>
  </si>
  <si>
    <t>Alan</t>
  </si>
  <si>
    <t>Üniversite ve Yıl</t>
  </si>
  <si>
    <t>Açıklama</t>
  </si>
  <si>
    <t>Başlangıç Tarihi</t>
  </si>
  <si>
    <t>Bitiş Tarihi</t>
  </si>
  <si>
    <t>Doçent</t>
  </si>
  <si>
    <t>Profesör</t>
  </si>
  <si>
    <t>EK AKADEMİK BİLGİLER</t>
  </si>
  <si>
    <t>Yayınlar:</t>
  </si>
  <si>
    <t>Son 2 Yılda Yapılan Yayınlar</t>
  </si>
  <si>
    <t>Son 5 Yılda Yapılan Yayınlar</t>
  </si>
  <si>
    <t>Toplam Yayın</t>
  </si>
  <si>
    <t>SCOPUS</t>
  </si>
  <si>
    <t>Ulusal</t>
  </si>
  <si>
    <t>Son 2 Yılda Yapılan Atıflar</t>
  </si>
  <si>
    <t>Toplam Atıflar</t>
  </si>
  <si>
    <t>Gönderme Tarihi</t>
  </si>
  <si>
    <t>Mevcut Durum</t>
  </si>
  <si>
    <t>Makale/Bildiri/Proje</t>
  </si>
  <si>
    <t>Gönderileceği Yer</t>
  </si>
  <si>
    <t>ÖĞRETİM ÜYESİ VE YARDIMCISI ATAMA VE YÜKSELTME ESASLARI</t>
  </si>
  <si>
    <t>APPOINTMENT AND PROMOTION OF ACADEMIC STAFF REGULATION</t>
  </si>
  <si>
    <t xml:space="preserve">Amaç ve Kapsam </t>
  </si>
  <si>
    <t xml:space="preserve">Aim and Scope </t>
  </si>
  <si>
    <r>
      <t>Madde 1-</t>
    </r>
    <r>
      <rPr>
        <sz val="10"/>
        <rFont val="Arial"/>
        <family val="2"/>
      </rPr>
      <t xml:space="preserve"> Bu Esasların amacı, üniversiteye öğretim üyesi veya yardımcısı olarak tam zamanlı veya kısmî statüde görev yapmak üzere ilk kez yapılacak atamalarda; mevcut öğretim üyelerinin/öğretim yardımcılarının sözleşmelerinin yenilenmesinde ve bir üst akademik unvanlı kadroya yükseltmede uygulanacak akademik usul ve esasları belirlemektir.</t>
    </r>
  </si>
  <si>
    <r>
      <t>Article 1-</t>
    </r>
    <r>
      <rPr>
        <sz val="10"/>
        <rFont val="Arial"/>
        <family val="2"/>
      </rPr>
      <t>The aim of these articles is to determine the academic procedure and principles that apply to first time (full-time or part-time) appointment of academic staff (excluding lecturers and instructors), the renewal of current faculty members’ contracts and the promotion of academic staff.</t>
    </r>
  </si>
  <si>
    <t xml:space="preserve">Dayanak </t>
  </si>
  <si>
    <t xml:space="preserve">Basis </t>
  </si>
  <si>
    <r>
      <t>Madde 2-</t>
    </r>
    <r>
      <rPr>
        <sz val="10"/>
        <rFont val="Arial"/>
        <family val="2"/>
      </rPr>
      <t xml:space="preserve"> Bu Esaslar, 08.02.2002 tarih ve 11 sayılı Mütevelli Heyet kararı ile kabul edilen İEÜ Akademik Personel Yönergesi’nin 8. maddesine dayanarak hazırlanmıştır.</t>
    </r>
  </si>
  <si>
    <r>
      <t>Article 2-</t>
    </r>
    <r>
      <rPr>
        <sz val="10"/>
        <rFont val="Arial"/>
        <family val="2"/>
      </rPr>
      <t>These articles have been prepared in accordance with the eighth article of the IUE Academic Staff Regulations that was accepted by the number eleventh decision of the Board of Trustees on 08.02.2002.</t>
    </r>
  </si>
  <si>
    <t>Atama Ve Yükseltme Komisyonu (AYK)</t>
  </si>
  <si>
    <t>Appointment and Promotion Commission (APC)</t>
  </si>
  <si>
    <r>
      <t>Madde 3-</t>
    </r>
    <r>
      <rPr>
        <sz val="10"/>
        <rFont val="Arial"/>
        <family val="2"/>
      </rPr>
      <t xml:space="preserve"> Atama ve/veya yükseltilmek için başvuran adayların durumlarını inceleyip Rektöre öneride bulunmak üzere bir “Atama ve Yükseltme Komisyonu” (AYK) kurulur. Komisyon, atama/yükseltmesi yapılacak adayın bağlı bulunduğu birimin yöneticisi ile üniversitenin kadrolu öğretim üyeleri arasından Rektör tarafından belirlenecek iki profesörden oluşur.</t>
    </r>
  </si>
  <si>
    <r>
      <t xml:space="preserve">Article 3- </t>
    </r>
    <r>
      <rPr>
        <sz val="10"/>
        <rFont val="Arial"/>
        <family val="2"/>
      </rPr>
      <t>An Appointment and Promotion Commission is established in order to present eligible candidates, who are applying for an appointment and/or promotion, to the Rector. The Commission consists of two professors chosen among academic staff (excluding lecturers and instructors) of the University who are appointed by the Rector, and the head of the appropriate department that the candidate is affiliated with.</t>
    </r>
  </si>
  <si>
    <t>Bir öğretim üyesi, kendi atama/yükseltmesinin görüşüleceği komisyonda görev alamaz.</t>
  </si>
  <si>
    <t>Academic staff (excluding lecturers and instructors), is not allowed to participate in the Commission in which his/her own appointment and promotion will be discussed.</t>
  </si>
  <si>
    <t xml:space="preserve">Değerlendirme </t>
  </si>
  <si>
    <t xml:space="preserve">Evaluation </t>
  </si>
  <si>
    <r>
      <t>Madde 4-</t>
    </r>
    <r>
      <rPr>
        <sz val="10"/>
        <rFont val="Arial"/>
        <family val="2"/>
      </rPr>
      <t xml:space="preserve"> Doçentlik atamalarında Üniversitelerarası Kurulun belirlediği yürürlükte olan doçentlik başvuru koşullarının sağlanması; profesörlüğe yükseltme ve atamalarda ise, doçentlik unvanını aldıktan sonra doçentlik başvurusu için gerekli koşulların en az bir kez daha karşılanmış olması zorunludur.</t>
    </r>
  </si>
  <si>
    <r>
      <t xml:space="preserve">Article 4- </t>
    </r>
    <r>
      <rPr>
        <sz val="10"/>
        <rFont val="Arial"/>
        <family val="2"/>
      </rPr>
      <t>The application for an appointment to Associate Professorship must abide by the terms implemented by the Interuniversity Board. In the event of an application for a promotion and appointment to a Professorship, it is necessary to fulfil the requirement criteria for Associate Professorship at least one more time.</t>
    </r>
  </si>
  <si>
    <t>Yukarıda belirtilen genel koşullardan ayrı olarak, atama ve/veya yükseltilmek için başvuran öğretim elemanlarının değerlendirilmesinde EK-1’ de belirtilen yöntem ve ölçütler kullanılır. Başvuranlardan, belirlenen minimum puanı sağlamaları koşulu aranır.</t>
  </si>
  <si>
    <t>Apart from the general conditions mentioned above, the criterion set in Appendix 1 is used for the evaluation of faculty members applying for an appointment and/or promotion. The applicants need to achieve the minimum score determined.</t>
  </si>
  <si>
    <t>Atama ve Yükseltme</t>
  </si>
  <si>
    <t>Appointment and Promotion</t>
  </si>
  <si>
    <r>
      <t>Madde 5-</t>
    </r>
    <r>
      <rPr>
        <sz val="10"/>
        <rFont val="Arial"/>
        <family val="2"/>
      </rPr>
      <t xml:space="preserve"> Üniversitenin kadrosuna ilk kez atanacak öğretim üyeleri ile Üniversitede görevli olup yükselmek isteyen öğretim elemanının başvurusu, AYK tarafından incelenir. AYK’nın düzenleyeceği rapor Rektöre sunulur. Varsa 2547 sayılı kanun ve ilgili mevzuata göre yapılması gereken işlemler tamamlanarak Rektör tarafından atanması uygun bulunan aday ile Akademik Personel Yönergesinin 6. maddesi uyarınca sözleşme yapılır.</t>
    </r>
  </si>
  <si>
    <r>
      <t>Article 5-</t>
    </r>
    <r>
      <rPr>
        <sz val="10"/>
        <rFont val="Arial"/>
        <family val="2"/>
      </rPr>
      <t>The applications of academic staff (excluding lecturers and instructors), applying for appointment to the University staff and of the current academic staff who are seeking a promotion are examined by APC. The report by APC is submitted to the Rector. After completing the necessary procedures according to the 2547-numbered law and the appropriate regulations, a contract pursuant to the sixth article of the Academic Staff Regulations is signed with the candidate who will be appointed.</t>
    </r>
  </si>
  <si>
    <t>Öğretim görevlileri, okutmanlar, öğretim yardımcıları,  Öğretim Üyesi Dışındaki Öğretim Elemani Kadrolarına Naklen veya Açıktan Yapılacak Atamalarda Uygulanacak Merkezi Sinav Ile Giriş Sinavlarina Ilişkin Usul Ve Esaslar Hakkında Yönetmelik'te belirtilen koşulları yerine getirmek suretiyle ilgili dekanın/müdürün teklifi ve Rektörün önerisi üzerine Mütevelli Heyet onayı ile atanırlar. Bu öğretim elemanlarından yardımcı doçentliğe yükselmek üzere başvuruda bulunanların, yukarıda belirtilen şekilde yükseltmeleri yapılır.</t>
  </si>
  <si>
    <t>Lecturers, instructors, lecturer assistants are appointed provided that they have fulfilled the requirements stated in “The Rules and Regulations for Entrance Examination and Application for Appointment to Academic Staff (excluding assistant professorship, associate professorship, and professorship) by the approval of the Board of Trustees upon the related dean/director’s proposal and the Rector’s advice. Faculty members who have applied for Associate Professorships are promoted according to the article above.</t>
  </si>
  <si>
    <t xml:space="preserve">Sözleşmenin Yenilenmesi </t>
  </si>
  <si>
    <t xml:space="preserve">The renewal of the Contract </t>
  </si>
  <si>
    <r>
      <t>Madde 6-</t>
    </r>
    <r>
      <rPr>
        <sz val="10"/>
        <rFont val="Arial"/>
        <family val="2"/>
      </rPr>
      <t xml:space="preserve"> Öğretim elemanları/öğretim üyeleri tarafından, her yıl Haziran ayı sonuna kadar Rektörlükçe belirlenen örneğe göre doldurulacak yıllık faaliyet raporu bağlı bulundukları bölüm başkanlıklarına/Yüksekokul Müdürlüğüne verilir. İlgili bölüm başkanları kendi görüşlerini ekleyerek faaliyet raporlarını dekana iletir. Öğretim elemanının o yıl içinde yaptığı çalışmalar, ilgili yüksekokul müdürü/dekan tarafından değerlendirilerek kendi görüşleri ile birlikte Rektöre iletilir. Öğretim elemanının sözleşmesinin yenilenerek yeniden atanmasının söz konusu olması halinde, durumu AYK tarafından değerlendirilerek incelenir. Bu değerlendirmede EK 1’de belirtilen kıstaslara göre yeniden atamalar için öngörülen koşulları sağlamış olmalarına dikkat edilir. AYK’nın düzenleyeceği rapor Rektöre sunulur. Rektör’ün önerisi üzerine Mütevelli Heyet’in aldığı kararla öğretim üyesinin sözleşmesi yenilenir.</t>
    </r>
  </si>
  <si>
    <r>
      <t xml:space="preserve">Article 6- </t>
    </r>
    <r>
      <rPr>
        <sz val="10"/>
        <rFont val="Arial"/>
        <family val="2"/>
      </rPr>
      <t>The annual activity report of the academic staff (excluding lecturers and instructors) will be filled in according to the sample specified by the Rectorate and will be submitted to the department heads or school directors they are affiliated to by the end of June every year. The related department heads submit the activity reports to the dean after attaching their own opinions. After the related department heads or school directors examine and evaluate the studies that the faculty has made for that year, they submit the finalized reports to the Rector attached with their own opinions. If the reappointment of the faculty member through renewal of the contract is in question, the APC examines the renewal and the reappointment. They are supposed to fulfil the criterion about reappointment stated in Appendix-1. The report prepared by APC is submitted to the Rector. The contract is renewed by the decision of the Board of Trustees upon the proposal of the Rector.</t>
    </r>
  </si>
  <si>
    <t>Öğretim görevlileri, okutmanlar, öğretim Yardımcıları’nın sözleşmeleri de yıllık faaliyetleri değerlendirilerek ilgili dekanın/müdürün teklifi ve Rektörün önerisi üzerine Mütevelli Heyet onayı ile yenilenebilir.</t>
  </si>
  <si>
    <t>The contracts of academic staff (assistant professors, associate professors, and professors), the instructors and lecturer assistants can be renewed by the approval of the Board of Trustees upon the related dean/director’s proposal and the Rector’s advice after evaluating their annual activities.</t>
  </si>
  <si>
    <t xml:space="preserve">Diğer Hükümler </t>
  </si>
  <si>
    <t xml:space="preserve">Other Provisions </t>
  </si>
  <si>
    <r>
      <t>Madde 7-</t>
    </r>
    <r>
      <rPr>
        <sz val="10"/>
        <rFont val="Arial"/>
        <family val="2"/>
      </rPr>
      <t xml:space="preserve"> Bu Esaslarda hakkında açık hüküm bulunmayan durumlarda 2547 sayılı Yükseköğretim Kanunu ve ilgili mevzuatın getirdiği düzenlemeler uygulanır.</t>
    </r>
  </si>
  <si>
    <r>
      <t xml:space="preserve">Article 7- </t>
    </r>
    <r>
      <rPr>
        <sz val="10"/>
        <rFont val="Arial"/>
        <family val="2"/>
      </rPr>
      <t>On the event that there are no explicit provisions about these articles, the 2547 numbered regulation of the Higher Education is implemented.</t>
    </r>
  </si>
  <si>
    <t>İzmir Ekonomi Üniversitesi'ne ait atama ve yükseltme ölçütleri, belirlenen akademik unvanlar için Yükseköğretim Kanunu ve ilgili mevzuatta belirtilen ölçütlerden daha düşük olamaz.</t>
  </si>
  <si>
    <t>Izmir University of Economics Criterion for Appointment and Promotion may not be lower than the criterion specified in the Higher Education Law and related legislation regarding the academic titles. </t>
  </si>
  <si>
    <t>Akademik bakımdan atama/yükseltmesine karar verilen öğretim üyeleri/öğretim elemanları ile sözleşme yapılması/sözleşmelerinin yenilenmesinde Mütevelli Heyetin yetkisine ilişkin hükümler saklıdır.</t>
  </si>
  <si>
    <t>The decisions on Board of Trustees’ authority are reserved in making a contract/renewing the contract with instructors/lecturers decided to be appointed/promoted.</t>
  </si>
  <si>
    <t xml:space="preserve">Yürütme </t>
  </si>
  <si>
    <t>Implementation</t>
  </si>
  <si>
    <r>
      <t>Madde 8-</t>
    </r>
    <r>
      <rPr>
        <sz val="10"/>
        <rFont val="Arial"/>
        <family val="2"/>
      </rPr>
      <t xml:space="preserve"> Bu esasları Rektör yürütür.</t>
    </r>
  </si>
  <si>
    <r>
      <t xml:space="preserve">Article 8- </t>
    </r>
    <r>
      <rPr>
        <sz val="10"/>
        <rFont val="Arial"/>
        <family val="2"/>
      </rPr>
      <t>These principles are executed by the Rector of the Izmir University of Economics</t>
    </r>
  </si>
  <si>
    <t xml:space="preserve">Yürürlük </t>
  </si>
  <si>
    <t>Effectiveness</t>
  </si>
  <si>
    <r>
      <t>Madde 9-</t>
    </r>
    <r>
      <rPr>
        <sz val="10"/>
        <rFont val="Arial"/>
        <family val="2"/>
      </rPr>
      <t xml:space="preserve"> Bu Esaslar Mütevelli Heyet tarafından kabul edildiği tarihte yürürlüğe girer.</t>
    </r>
  </si>
  <si>
    <r>
      <t>Article 9-</t>
    </r>
    <r>
      <rPr>
        <sz val="10"/>
        <rFont val="Arial"/>
        <family val="2"/>
      </rPr>
      <t>These principles take effect on the date of the approval by the Board of Trustees of the Izmir University of Economics.</t>
    </r>
  </si>
  <si>
    <t>EK1</t>
  </si>
  <si>
    <t>APPENDIX 1</t>
  </si>
  <si>
    <t>I-ÖĞRETİM ÜYELİĞİ ATAMA VE YÜKSELTME ÖLÇÜTLERİ</t>
  </si>
  <si>
    <t>I- CRITERION FOR APPOINTMENT AND PROMOTION OF ACADEMIC STAFF</t>
  </si>
  <si>
    <t>İzmir Ekonomi Üniversitesi’nin Öğretim Üyeliği kadrolarına yapılacak tüm atama ve yükseltmelerde, adaylar arasından evrensel bilim alanındaki yeri ve potansiyeli, lisans ve lisans üstü eğitime katkısı, mesleki deneyimi, başvurduğu birimin hedeflerine uygunluğu ve Üniversite’nin bilimsel araştırma alanına getireceği çeşitlilik/yenilik açısından en yüksek düzeyde olan adayın seçilmesi esas alınır. Evrensel ve mesleki etik ilkeler temelinde, adayların akademik başarısı;</t>
  </si>
  <si>
    <t>In all appointments and promotions to Izmir University of Economics academic staff (excluding lecturers and instructors), the candidate’s position and potential in universal science, contribution to undergraduate and graduate education, professional experience, appropriateness in meeting the objectives of the unit applied for as well as bringing variety and innovation to the scientific research area of the University is taken as basis.  The academic achievements of the candidates, based on universal and professional ethical principles, are evaluated in terms of the following substantial data:</t>
  </si>
  <si>
    <t>Evrensel bilime ve sanata katkı,</t>
  </si>
  <si>
    <t>Contribution to universal science and art,</t>
  </si>
  <si>
    <t>Araştırmacı ve yaratıcı çalışmada nitelik ve süreklilik,</t>
  </si>
  <si>
    <t>Quality and continuity in investigative and innovative study,</t>
  </si>
  <si>
    <t>Uluslararası nitelikte eğitime katkı,</t>
  </si>
  <si>
    <t>Contribution to international quality of education,</t>
  </si>
  <si>
    <t>Uluslararası tanınırlık,</t>
  </si>
  <si>
    <t>International recognition,</t>
  </si>
  <si>
    <t>Yönetsel veya mesleki etkinliklerle üyesi olduğu kurumlara katkı,</t>
  </si>
  <si>
    <t>Contribution to institutions affiliated with managerial or professional memberships,</t>
  </si>
  <si>
    <t>Toplum, ülke ve insanlığın bilimsel, düşünsel, kültürel ve yaşamsal gelişimine katkı,</t>
  </si>
  <si>
    <t>Contribution to scientific, intellectual, cultural, and vital development of society, nation and humanity,</t>
  </si>
  <si>
    <t>Kurum içi çalışma kültürüne katkı,</t>
  </si>
  <si>
    <t>Contribution to work culture within the institution.</t>
  </si>
  <si>
    <t>açılarından somut verilere dayalı nitel bir yöntemle değerlendirilir. Üniversiteler Arası Kurul’un ve İzmir Ekonomi Üniversitesi’nin “Öğretim Üyesi kadrolarına Atama ve Yükseltme Ölçütleri” başvurularda aranan asgari koşullardır. Bu koşulların sağlanması atanma ve yükseltme için yeter şart olmayabilir.</t>
  </si>
  <si>
    <t>These are the minimum conditions required by Interuniversity Board and Izmir University of Economics “Criterion for Appointment and Promotion of Academic Staff” applications. Meeting these conditions may not guarantee an appointment or an appointment.</t>
  </si>
  <si>
    <t xml:space="preserve">II- ÖĞRETİM ÜYESİ ATAMA VE YÜKSELTME ÖLÇÜTLERİ </t>
  </si>
  <si>
    <t>II- CRITERION FOR APPOINTMENT AND PROMOTION OF ACADEMIC STAFF</t>
  </si>
  <si>
    <t>Number of authors (author/artist/designer): For studies involving two authors, 0.8 points of the equivalent score; for studies involving three authors, 0.6 points of the equivalent score; and for studies involving four or more authors, 0.5 points of the equivalent score will be given. If one or more than one of the authors are from abroad, then total number of authors will be indicated one author less.</t>
  </si>
  <si>
    <t>Tablo 1</t>
  </si>
  <si>
    <t>Table1</t>
  </si>
  <si>
    <t>İlk Atama Asgari Şartları</t>
  </si>
  <si>
    <t>MINIMUM REQUIREMENTS FOR FIRST APPOINTMENT</t>
  </si>
  <si>
    <t>İEÜ de İlk Atama Asgari Şartları (8)-(9)</t>
  </si>
  <si>
    <t>Yardımcı Doçentlik için asgari şartlar</t>
  </si>
  <si>
    <t>Doçentlik için asgari şartlar</t>
  </si>
  <si>
    <t>Profesörlük için asgari şartlar</t>
  </si>
  <si>
    <t>Minimum Requirements for First Appointments at IUE (8)-(9)</t>
  </si>
  <si>
    <t>Assistant Professor</t>
  </si>
  <si>
    <t>Associate Professor</t>
  </si>
  <si>
    <t>Professor</t>
  </si>
  <si>
    <t>Akademik Deneyim</t>
  </si>
  <si>
    <r>
      <t xml:space="preserve">Başvuru tarihinden once en az 1 akademik yıl süresince bir üniversite, araştırma merkezi veya enstitüde akademik faaliyette bulunmuş olmak </t>
    </r>
    <r>
      <rPr>
        <b/>
        <sz val="10"/>
        <rFont val="Calibri"/>
        <family val="2"/>
        <charset val="162"/>
      </rPr>
      <t>(2), (4)</t>
    </r>
  </si>
  <si>
    <r>
      <t>Doktoradan sonra ilgili bilim alanında herhangi bir üniversitede en az 2 akademik yıl çalışmış olmak</t>
    </r>
    <r>
      <rPr>
        <b/>
        <sz val="10"/>
        <rFont val="GillSansLight"/>
      </rPr>
      <t xml:space="preserve"> (3), (4)</t>
    </r>
  </si>
  <si>
    <r>
      <t xml:space="preserve">Doçentlikten sonra ilgili bilim alanında en az 3 yılı üniversitede olmak üzere 5 yıl çalışmış olmak </t>
    </r>
    <r>
      <rPr>
        <b/>
        <sz val="10"/>
        <rFont val="Calibri"/>
        <family val="2"/>
        <charset val="162"/>
      </rPr>
      <t>(5)</t>
    </r>
  </si>
  <si>
    <t>Academic Experience</t>
  </si>
  <si>
    <r>
      <t xml:space="preserve">To be engaged in academic activities for at least an academic year at a university, research centre or an institute one year prior to the application date </t>
    </r>
    <r>
      <rPr>
        <b/>
        <sz val="10"/>
        <rFont val="Arial"/>
        <family val="2"/>
        <charset val="162"/>
      </rPr>
      <t xml:space="preserve">(2), (4) </t>
    </r>
  </si>
  <si>
    <r>
      <t xml:space="preserve">To work at any university for at least two academic years in a related discipline after completing doctorate </t>
    </r>
    <r>
      <rPr>
        <b/>
        <sz val="10"/>
        <rFont val="Arial"/>
        <family val="2"/>
        <charset val="162"/>
      </rPr>
      <t>(3), (4)</t>
    </r>
  </si>
  <si>
    <r>
      <t xml:space="preserve">To work for at least 5 years; 3 years of which should be at a university in a related discipline, after completing associate professorship </t>
    </r>
    <r>
      <rPr>
        <b/>
        <sz val="10"/>
        <rFont val="Arial"/>
        <family val="2"/>
        <charset val="162"/>
      </rPr>
      <t>(5)</t>
    </r>
  </si>
  <si>
    <t>Nitelikli Etkinlik/Yayın</t>
  </si>
  <si>
    <r>
      <t xml:space="preserve">1.1, 1.3, 1.5 no’ lu maddelerin herhangi birinden en az 1 yayın </t>
    </r>
    <r>
      <rPr>
        <b/>
        <sz val="10"/>
        <rFont val="GillSansLight"/>
      </rPr>
      <t>(1),(2)</t>
    </r>
  </si>
  <si>
    <t>a) Başvuru sırasında ÜAK tarafından Doçentliğe yükseltilme için aranan en az etkinlik ve/veya yayın şartı</t>
  </si>
  <si>
    <t>Doçentlik tarihinden sonra İEU’ de Doçentliğe ilk atamada istenilen Nitelikli Etkinlik/Yayın (a)-(b) koşullarını bir kez daha sağlamış olmak</t>
  </si>
  <si>
    <t>Qualified Activity/Publication</t>
  </si>
  <si>
    <r>
      <t xml:space="preserve">At least 1 publication from any of the Articles 1.1, 1.3, 1.5  </t>
    </r>
    <r>
      <rPr>
        <b/>
        <sz val="10"/>
        <rFont val="Arial"/>
        <family val="2"/>
        <charset val="162"/>
      </rPr>
      <t>(1)</t>
    </r>
    <r>
      <rPr>
        <sz val="10"/>
        <rFont val="Arial"/>
        <family val="2"/>
      </rPr>
      <t>,</t>
    </r>
    <r>
      <rPr>
        <b/>
        <sz val="10"/>
        <rFont val="Arial"/>
        <family val="2"/>
        <charset val="162"/>
      </rPr>
      <t>(2)</t>
    </r>
  </si>
  <si>
    <t>a) The minimum activity and/or publication condition  required by UAK (University Academic Board) for appointment to associate professorship during application  </t>
  </si>
  <si>
    <t>To meet the Qualified Activity/Publication condition one more time which is required for first appointment to associate professorship at IUE after the date of associate professorship</t>
  </si>
  <si>
    <r>
      <t xml:space="preserve">b)1.1, 1.3, 1.5 no’ lu maddelerin herhangi birinden en az 2 yayın </t>
    </r>
    <r>
      <rPr>
        <b/>
        <sz val="10"/>
        <rFont val="GillSansLight"/>
      </rPr>
      <t>(1-a)</t>
    </r>
  </si>
  <si>
    <t>b) At least 2 publication from any of the Articles 1.1, 1.3, 1.5  (1-a)</t>
  </si>
  <si>
    <t>Toplam Yayın Puanı</t>
  </si>
  <si>
    <t>En az 50 puan</t>
  </si>
  <si>
    <t>En az 100 puan</t>
  </si>
  <si>
    <t>Doçentlikten sonra en az 100 puan olmak üzere en az 200 puan</t>
  </si>
  <si>
    <t>Total Points for Publications</t>
  </si>
  <si>
    <t>Minimum of 50 points</t>
  </si>
  <si>
    <t>Minimum of 100 points</t>
  </si>
  <si>
    <t>Minimum of 200 points (at least 100 points should be obtained after associate professorship)</t>
  </si>
  <si>
    <r>
      <t xml:space="preserve">(Asgari 20 puanın son 3 yılda Madde  1.1 ile Madde 1.12 ve Madde 2.1 ile Madde 2.14 arasındaki koşullarda belirtilen bölümlerden alınması gereklidir) </t>
    </r>
    <r>
      <rPr>
        <b/>
        <sz val="10"/>
        <rFont val="Calibri"/>
        <family val="2"/>
        <charset val="162"/>
      </rPr>
      <t>(2)</t>
    </r>
  </si>
  <si>
    <t>(Asgari 30 puanın son 3 yılda Madde 1.1 ile Madde 1.12 ve Madde 2.10 ile Madde 2.12  de belirtilen bölümlerden alınması gereklidir)</t>
  </si>
  <si>
    <t>(Asgari  50 puanın son 5 yılda Madde 1.1 ile Madde 1.12 ve Madde 2.10 ile Madde 2.12  de belirtilen bölümlerden alınması gereklidir)</t>
  </si>
  <si>
    <r>
      <t xml:space="preserve">(Minimum of 20 points should be obtained from the sections specified between Article 1.1 to 1.12, and between 2.1 to 2.14 </t>
    </r>
    <r>
      <rPr>
        <b/>
        <sz val="10"/>
        <rFont val="Arial"/>
        <family val="2"/>
        <charset val="162"/>
      </rPr>
      <t>(2)</t>
    </r>
  </si>
  <si>
    <t>(Minimum of 30 points should be obtained from the sections specified between Article 1.1 to 1.12, and between 2.10 to 2.12 )</t>
  </si>
  <si>
    <t>(Minimum of 50 points should be obtained from the sections specified between Article 1.1 to 1.12, and between 2.10 to 2.12 )</t>
  </si>
  <si>
    <t>Toplam</t>
  </si>
  <si>
    <r>
      <t>En az 100 puan</t>
    </r>
    <r>
      <rPr>
        <b/>
        <sz val="10"/>
        <rFont val="GillSansLight"/>
      </rPr>
      <t xml:space="preserve"> (2)</t>
    </r>
  </si>
  <si>
    <t>En az 250 puan</t>
  </si>
  <si>
    <t>En az 500 puan</t>
  </si>
  <si>
    <t>Total Points</t>
  </si>
  <si>
    <r>
      <t>Minimum of 100 points</t>
    </r>
    <r>
      <rPr>
        <b/>
        <sz val="10"/>
        <rFont val="Arial"/>
        <family val="2"/>
        <charset val="162"/>
      </rPr>
      <t xml:space="preserve"> (2)</t>
    </r>
  </si>
  <si>
    <t>Minimum of 250 points</t>
  </si>
  <si>
    <t>Minimum of 500 points</t>
  </si>
  <si>
    <t>Diğer</t>
  </si>
  <si>
    <r>
      <t xml:space="preserve">a. Yabancı dil sınavından  başarılı olmak. </t>
    </r>
    <r>
      <rPr>
        <b/>
        <sz val="10"/>
        <rFont val="Arial"/>
        <family val="2"/>
        <charset val="162"/>
      </rPr>
      <t>(6)</t>
    </r>
  </si>
  <si>
    <t>a. Başvuru sırasında 2547 sayılı Yükseköğretim Kanununda belirtilen Doçentliğe atama koşullarını sağlamak</t>
  </si>
  <si>
    <t>a. Başvuru sırasında yürürlükte olan 2547 sayılı  Yükseköğretim Kanununda belirtilen Profesörlüğe atama koşullarını sağlamak</t>
  </si>
  <si>
    <t>Other</t>
  </si>
  <si>
    <r>
      <t xml:space="preserve">a. To succeed at foreign language exam </t>
    </r>
    <r>
      <rPr>
        <b/>
        <sz val="10"/>
        <rFont val="Arial"/>
        <family val="2"/>
        <charset val="162"/>
      </rPr>
      <t>(6)</t>
    </r>
  </si>
  <si>
    <t>a. To meet the requirements for associate professorship specified in Higher Education Law No: 2547 during application</t>
  </si>
  <si>
    <t>a. To meet the requirements for professorship specified in Higher Education Law No: 2547 during application</t>
  </si>
  <si>
    <r>
      <t xml:space="preserve">b. Deneme dersi veya seminer vermek </t>
    </r>
    <r>
      <rPr>
        <b/>
        <sz val="10"/>
        <rFont val="Arial"/>
        <family val="2"/>
        <charset val="162"/>
      </rPr>
      <t>(7)</t>
    </r>
  </si>
  <si>
    <r>
      <t xml:space="preserve">b. Seminer vermek </t>
    </r>
    <r>
      <rPr>
        <b/>
        <sz val="10"/>
        <rFont val="Arial"/>
        <family val="2"/>
        <charset val="162"/>
      </rPr>
      <t>(7)</t>
    </r>
  </si>
  <si>
    <r>
      <t xml:space="preserve">b. To conduct free lessons or seminars </t>
    </r>
    <r>
      <rPr>
        <b/>
        <sz val="10"/>
        <rFont val="Arial"/>
        <family val="2"/>
        <charset val="162"/>
      </rPr>
      <t>(7)</t>
    </r>
  </si>
  <si>
    <r>
      <t xml:space="preserve">b. To conduct seminar </t>
    </r>
    <r>
      <rPr>
        <b/>
        <sz val="10"/>
        <rFont val="Arial"/>
        <family val="2"/>
        <charset val="162"/>
      </rPr>
      <t>(7)</t>
    </r>
  </si>
  <si>
    <r>
      <t xml:space="preserve">a. To conduct seminar </t>
    </r>
    <r>
      <rPr>
        <b/>
        <sz val="10"/>
        <rFont val="Arial"/>
        <family val="2"/>
        <charset val="162"/>
      </rPr>
      <t>(7)</t>
    </r>
  </si>
  <si>
    <t>Tablo 1 İlk Atama ile ilgii Açıklamalar</t>
  </si>
  <si>
    <t>Table 1 Explanations for First Appointment</t>
  </si>
  <si>
    <t>1. Uygulamalı Yönetim Bilimleri Yüksekokulu, Güzel Sanatlar ve Tasarım ve Hukuk Fakültelerine başvuran Yardımcı Doçent adayları için Madde 1.1-1.12 ve Madde 2.10-2.12’ den alınacak en az 30 puan tabloda yer alan Yardımcı Doçentlik Nitelikli Etkinlik/Yayın koşuluna denk kabul edilir.</t>
  </si>
  <si>
    <t>1. The minimum of 30 points obtained from requirements between Articles 1.1-1.12, and Articles 2.10-2.12 for Assistant Professor Applicants applying to School of Applied Management Sciences, Faculties of Fine Arts and Design, and Law, is considered equivalent to Activity and/or Publication requirement for Assistant Professorship specified in the table.</t>
  </si>
  <si>
    <r>
      <t>2. (1-a)</t>
    </r>
    <r>
      <rPr>
        <sz val="10"/>
        <rFont val="Arial"/>
        <family val="2"/>
      </rPr>
      <t xml:space="preserve"> Hukuk Fakültesi için yapılan başvurularda 1.9-1.12’ den alınacak 90 puan Doçentlik için Nitelikli Etkinlik/Yayın koşuluna denk sayılır.</t>
    </r>
  </si>
  <si>
    <r>
      <t>2. (1-a)</t>
    </r>
    <r>
      <rPr>
        <sz val="10"/>
        <rFont val="Arial"/>
        <family val="2"/>
      </rPr>
      <t xml:space="preserve"> For Applications to Faculty of Law, 90 points obtained from requirements between Articles 1.9-1.12 is considered equivalent to Activity and/or Publication requirement for Associate Professorship specified in the table.</t>
    </r>
  </si>
  <si>
    <t>3. Doktorasını US News&amp;World Report dergisinin lisansüstü program sıralamasında ilk 100’e giren üniversitede veya Times Higher Education dünya üniversiteleri alan sıralamasında kendi alanında ilk 50’ye giren programda tamamlamış olmak Yardımcı Doçentlik için Nitelikli yayın/Etkinlik ve diğer ilk atama asgari atama koşullarına denk kabul edilir.</t>
  </si>
  <si>
    <t>3. Completing the doctoral degree in a university that ranked in first 100 universities in US News &amp;World Report journal graduate program ranking or in a program that ranked in first 50 universities in Times Higher Education world universities ranking is considered equivalent to Activity and/or Publication requirement for Assistant Professorship and other first appointment minimum appointment requirements.</t>
  </si>
  <si>
    <t>4. Nitelikli etkinlik/yayın puanları açısından profesörlük şartını sağlayan adaylarda bu şart aranmaz.</t>
  </si>
  <si>
    <t>4. For candidates who meet the requirement in terms of Activity and/or Publication points, this requirement is not necessary.</t>
  </si>
  <si>
    <r>
      <t xml:space="preserve">5. İzmir Ekonomi Üniversitesi </t>
    </r>
    <r>
      <rPr>
        <b/>
        <sz val="10"/>
        <rFont val="Arial"/>
        <family val="2"/>
        <charset val="162"/>
      </rPr>
      <t>(İEÜ)</t>
    </r>
    <r>
      <rPr>
        <sz val="10"/>
        <rFont val="Arial"/>
        <family val="2"/>
      </rPr>
      <t>, atama ve yükseltmelerde akademik çeşitliliği ilke edinir ve öğretim üyesi kadrolarına atamada Üniversitenin akademik bakış açısını genişletecek, mevcut bilimsel araştırma alanlarına çeşitlilik/yenilik getirecek olan adayları kazanmayı uygun bulur. Bu çerçevede, doktorasını İzmir Ekonomi Üniversitesi’nde tamamlamış olan öğretim üyesi adayı, en az 1 (bir) akademik yıl süresince araştırma performansı ile tanınan bir üniversite veya Araştırma Merkezi’nde akademik deneyim edinmiş olmalıdır.  İEÜ içinde (Yardımcı Doçentlikten)  Doçentliğe ve Profesörlüğe yükseltmelerde bu koşul aranmaz. İzmir Ekonomi Üniversitesi’nde en az bir akademik yıl Öğretim görevlisi olarak çalıştığı halde Doktorasını başka bir üniversitede tamamlayan Yardımcı Doçent adayları Akademik deneyim koşulunu yerine getirmiş sayılırlar.</t>
    </r>
  </si>
  <si>
    <t>5. Izmir University of Economics believes in diversity and makes a point of employing candidates who can broaden the academic point of view of the University, bring variety and innovation to the existing scientific research areas. In this context, an academic staff (excluding lecturers and instructors) candidate who completed his doctoral degree in Izmir University of Economics, needs to have academic experience for at least 1 (one) academic year at a university recognized for its research performance or at a Research Centre. This is not necessary for promotion to associate professorship and professorship (from assistant professorship) within IUE. Assistant Professorship candidates who worked at IUE as a lecturer for at least one year but completed their doctoral degree in another university are considered as they fulfilled their Academic experience requirement.</t>
  </si>
  <si>
    <t>6. Nitelikli etkinlik/yayın puanları açısından profesörlük şartının 2 katını sağlayan adaylarda 3 yıl üniversitede ilgili bilim alanında çalışma şartı aranmaz.</t>
  </si>
  <si>
    <t>6. Candidates, who fulfilled the professorship requirement twice as much in terms of qualified activity/publication, do not have to fulfil the requirement of working for 3 years in a related discipline at the university.</t>
  </si>
  <si>
    <t>7. Yükseköğretim Kanununun ilgili hükümlerine  göre yapılacak yabancı dil sınavından başarılı olmak. Başarı şartı 100 üzerinden 80 almaktır.</t>
  </si>
  <si>
    <t>7. To succeed in foreign language exam conducted in accordance with Higher Education Law. The requirement is to score 80 out of 100.</t>
  </si>
  <si>
    <t>8. İzmir Ekonomi Üniversitesi’ nde daha önce deneme dersi veya seminer veren adaylarda bu şart aranmaz.</t>
  </si>
  <si>
    <t>8. Candidates who conducted free lessons or seminars before at Izmir University of Economics do not have to fulfil this requirement.</t>
  </si>
  <si>
    <t>9. Atamanın yapılacağı bir bölümde doktorasını İzmir Ekonomi Üniversitesi’nde tamamlamış olan öğretim üyelerinin sayısı ilgili bölümdeki  toplam öğretim üyesi sayısının ¼’ünü aşamaz</t>
  </si>
  <si>
    <t>9. The number of the academic staff (excluding lecturers and instructors), who completed doctoral degree at a department where the appointment will take place at Izmir University of Economics, cannot exceed ¼ of the total number of academic staff (excluding lecturers and instructors). </t>
  </si>
  <si>
    <t>10. Tablo 1 de belirtilen kapsam dışında kalan ancak istihdamında yarar görülen adayların atama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</si>
  <si>
    <t>10. The appointment requests of the candidates who are not in the scope of Table 1 but are beneficial to employ, (with the condition of fulfilling the requirements of Higher Education Law regarding the appointment about the related academic title) is submitted for the approval of the Senate after the consent of the related Department Head, Dean, and Rector with a recommendation letter including the quantitative/qualitative information about the area being applied for.</t>
  </si>
  <si>
    <t>Tablo 2</t>
  </si>
  <si>
    <t>Table 2</t>
  </si>
  <si>
    <t>YENIDEN ATAMA ASGARI KOŞULLARI</t>
  </si>
  <si>
    <t>MINIMUM REQUIREMENTS FOR REAPPOINTMENT</t>
  </si>
  <si>
    <t>Yeniden atama asgari koşulları (Y.A.4)</t>
  </si>
  <si>
    <t>Yardımcı Doçent</t>
  </si>
  <si>
    <t>Minimum Requirements for Re Appointment(Y.A.4)</t>
  </si>
  <si>
    <r>
      <t xml:space="preserve">Son 4 yılda (Y.A.1) Madde 1.1, 1.3, ve 1.5 den en az 2 eser ya da son 2 yılda Madde 1.1 ile Madde 1.12 arasındaki koşullardan asgari 30 puan </t>
    </r>
    <r>
      <rPr>
        <b/>
        <sz val="10"/>
        <rFont val="Arial"/>
        <family val="2"/>
        <charset val="162"/>
      </rPr>
      <t>(Y.A.2)-(Y.A.3)</t>
    </r>
    <r>
      <rPr>
        <sz val="10"/>
        <rFont val="Arial"/>
        <family val="2"/>
      </rPr>
      <t xml:space="preserve"> </t>
    </r>
    <r>
      <rPr>
        <b/>
        <sz val="10"/>
        <rFont val="Arial"/>
        <family val="2"/>
        <charset val="162"/>
      </rPr>
      <t>(Y.A.6)</t>
    </r>
  </si>
  <si>
    <r>
      <t xml:space="preserve">Son 4 yılda (Y.A.1) Madde 1.1, 1.3, ve 1.5 den en az 2 eser ya da son 2 yılda Madde 1.1 ile Madde 1.12 arasındaki koşullardan asgari 30 puan </t>
    </r>
    <r>
      <rPr>
        <b/>
        <sz val="10"/>
        <rFont val="Arial"/>
        <family val="2"/>
        <charset val="162"/>
      </rPr>
      <t>(Y.A.2)-(Y.A.3)</t>
    </r>
  </si>
  <si>
    <r>
      <t xml:space="preserve">a) Son 5 yılda Madde 1.1, Madde 1.3, ve Madde 1.5 den en az 2 eser ya da son 2 yılda Madde 1.1 ile Madde 1.12 arasındaki koşullardan  asgari 30 puan </t>
    </r>
    <r>
      <rPr>
        <b/>
        <sz val="10"/>
        <rFont val="Arial"/>
        <family val="2"/>
        <charset val="162"/>
      </rPr>
      <t xml:space="preserve">(Y.A.2) </t>
    </r>
  </si>
  <si>
    <r>
      <t xml:space="preserve">At least 2 works from Articles 1.1, 1.3, and 1.5 in last 4 years (Y.A.1) or minimum of 30 points from the sections specified between Article 1.1 to Article 1.12 in last 2 years </t>
    </r>
    <r>
      <rPr>
        <b/>
        <sz val="10"/>
        <rFont val="Arial"/>
        <family val="2"/>
        <charset val="162"/>
      </rPr>
      <t>(Y.A.2)-(Y.A.3)</t>
    </r>
    <r>
      <rPr>
        <sz val="10"/>
        <rFont val="Arial"/>
        <family val="2"/>
      </rPr>
      <t xml:space="preserve"> </t>
    </r>
    <r>
      <rPr>
        <b/>
        <sz val="10"/>
        <rFont val="Arial"/>
        <family val="2"/>
        <charset val="162"/>
      </rPr>
      <t>(Y.A.6)</t>
    </r>
  </si>
  <si>
    <r>
      <t>At least 2 works from Articles 1.1, 1.3, and 1.5 in last 4 years (Y.A.1) or minimum of 30 points from the sections specified between Article 1.1 to Article 1.12 in last 2 years</t>
    </r>
    <r>
      <rPr>
        <b/>
        <sz val="10"/>
        <rFont val="Arial"/>
        <family val="2"/>
        <charset val="162"/>
      </rPr>
      <t xml:space="preserve"> (Y.A.2)-(Y.A.3)</t>
    </r>
  </si>
  <si>
    <r>
      <t xml:space="preserve">a) At least 2 works from Articles 1.1, 1.3, and 1.5 in last 5 years (Y.A.1) or minimum of 30 points from the sections specified between Article 1.1 to Article 1.12 in last 2 years </t>
    </r>
    <r>
      <rPr>
        <b/>
        <sz val="10"/>
        <rFont val="Arial"/>
        <family val="2"/>
        <charset val="162"/>
      </rPr>
      <t xml:space="preserve">(Y.A.2) </t>
    </r>
  </si>
  <si>
    <t>b) Ya da son 2 yılda  Madde 1.1 ile Madde 1.12; Madde 3 ile Madde 6 arasındaki koşullardan   ve/veya  Madde 7.1, Madde 7.2 ve/veya Madde 8 ile Madde 9'dan en az 50 puan</t>
  </si>
  <si>
    <t>b) Or at least 50 points from the requirements between Article 1.1 to 1.12; Article 3 to 6, Article 7.1, Article 7.2 and/or Article 8 to 9</t>
  </si>
  <si>
    <r>
      <t xml:space="preserve">Son 2 yılda Madde 2.1 ile Madde 2.19 arasındaki koşulardan en az iki yayın/etkinlik </t>
    </r>
    <r>
      <rPr>
        <b/>
        <sz val="10"/>
        <rFont val="Arial"/>
        <family val="2"/>
        <charset val="162"/>
      </rPr>
      <t>(Y.A.5)</t>
    </r>
  </si>
  <si>
    <r>
      <t xml:space="preserve">Son 2 yılda  Madde 2.1 ile Madde 2.19 arasındaki koşulardan en az iki yayın/etkinlik </t>
    </r>
    <r>
      <rPr>
        <b/>
        <sz val="10"/>
        <rFont val="Arial"/>
        <family val="2"/>
        <charset val="162"/>
      </rPr>
      <t>(Y.A.5)</t>
    </r>
  </si>
  <si>
    <t>Other Activity/Publication</t>
  </si>
  <si>
    <r>
      <t xml:space="preserve">At least two publications/activities from the requirements in Article between 2.1 to 2.19 in last 2 years </t>
    </r>
    <r>
      <rPr>
        <b/>
        <sz val="10"/>
        <rFont val="Arial"/>
        <family val="2"/>
        <charset val="162"/>
      </rPr>
      <t>(Y.A.5)</t>
    </r>
  </si>
  <si>
    <t>Eğitim/Araştırma</t>
  </si>
  <si>
    <t>Fakülte Dekanlığı/Enstitü ya da Yüksek Okul Müdürlüğünden Öğretim Üyesi hakkında eğitim/araştırma etkinliği memnuniyet onayı</t>
  </si>
  <si>
    <t>Education/Research</t>
  </si>
  <si>
    <t>Education/research activity satisfaction approval to the academic staff (excluding lecturers and instructors) by Faculty Dean/School Director</t>
  </si>
  <si>
    <t>Tablo 2  Yeniden Atama Açıklamalar</t>
  </si>
  <si>
    <t xml:space="preserve">Table 2  Explanations for Reappointment </t>
  </si>
  <si>
    <r>
      <t>(Y.A.1):</t>
    </r>
    <r>
      <rPr>
        <sz val="10"/>
        <rFont val="Arial"/>
        <family val="2"/>
      </rPr>
      <t xml:space="preserve"> İlk yeniden atamalarda son 5 yıllık süre dikkate alınır.</t>
    </r>
  </si>
  <si>
    <r>
      <t>(Y.A.1):</t>
    </r>
    <r>
      <rPr>
        <sz val="10"/>
        <rFont val="Arial"/>
        <family val="2"/>
      </rPr>
      <t xml:space="preserve"> The last 5 year period is taken into consideration in first reappointments.</t>
    </r>
  </si>
  <si>
    <r>
      <t>(Y.A.2)</t>
    </r>
    <r>
      <rPr>
        <sz val="10"/>
        <rFont val="Arial"/>
        <family val="2"/>
      </rPr>
      <t>: Hukuk Fakültesinde yapılacak yeniden atamalarda son 4 yılda Madde 1.9, 1.11 ve 1.12 den alınacak asgari 50 puan yeniden atama Nitelikli Etkinlik/Yayın koşuluna denk sayılır. Güzel Sanatlar ve Tasarım Fakültesi’ndeki yeniden atamalarda son 4 yılda Madde  2.10 ile Madde 2.12 arasındaki koşullardan ve Madde 2.15 den alınacak asgari 50 puan Nitelikli Etkinlik/Yayın koşuluna denk sayılır.</t>
    </r>
  </si>
  <si>
    <r>
      <t>(Y.A.2)</t>
    </r>
    <r>
      <rPr>
        <sz val="10"/>
        <rFont val="Arial"/>
        <family val="2"/>
      </rPr>
      <t>: For reappointments to Faculty of Law, minimum of 50 points obtained from requirements between Articles 1.9-1.11, and 1.12 in last 4 years is considered equivalent to Activity and/or Publication requirement. For reappointments to Faculty of Fine Arts and Design, minimum of 50 points obtained from requirements between Articles 2.10-2.12 and Article 2.15 in last 4 years is considered equivalent to Activity and/or Publication requirement.</t>
    </r>
  </si>
  <si>
    <r>
      <t>(Y.A.3)</t>
    </r>
    <r>
      <rPr>
        <u/>
        <sz val="10"/>
        <rFont val="Arial"/>
        <family val="2"/>
        <charset val="162"/>
      </rPr>
      <t>:</t>
    </r>
    <r>
      <rPr>
        <sz val="10"/>
        <rFont val="Arial"/>
        <family val="2"/>
      </rPr>
      <t xml:space="preserve"> Madde 9 da belirtilen idari görevlerde bulunan Yardımcı Doçent ve Doçentler için son 2 yılda Madde 1.1 ile Madde 1.12 arasındaki koşullardan;  Madde 3 ile Madde 6 arasındaki koşullar ve Madde 8 ile Madde 9 dan alınacak en az 50 puan Nitelikli Etkinlik/Yayın koşuluna denk sayılır. Asgari 20 puanın Madde 1.1 ile Madde 1.12 arasındaki koşullardan  sağlanması zorunludur.</t>
    </r>
  </si>
  <si>
    <r>
      <t>(Y.A.3)</t>
    </r>
    <r>
      <rPr>
        <u/>
        <sz val="10"/>
        <rFont val="Arial"/>
        <family val="2"/>
        <charset val="162"/>
      </rPr>
      <t>:</t>
    </r>
    <r>
      <rPr>
        <sz val="10"/>
        <rFont val="Arial"/>
        <family val="2"/>
      </rPr>
      <t xml:space="preserve"> For Assistant and Associate Professors who performed the administrative duty specified in Article 9, minimum of 50 points obtained from requirements between Articles 1.1-1.12; Articles 3-6, and Articles 8-9 in last 2 years is considered equivalent to Activity and/or Publication requirement. Minimum of 20 points should be obtained from requirements between Articles 1.1 to 1.12.</t>
    </r>
  </si>
  <si>
    <r>
      <t>(Y.A.4)</t>
    </r>
    <r>
      <rPr>
        <sz val="10"/>
        <rFont val="Arial"/>
        <family val="2"/>
      </rPr>
      <t xml:space="preserve"> :Tabloda belirtilen kapsam dışında kalan ancak istihdamında yarar görülen adayların yeniden atanma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r>
  </si>
  <si>
    <r>
      <t>(Y.A.4)</t>
    </r>
    <r>
      <rPr>
        <sz val="10"/>
        <rFont val="Arial"/>
        <family val="2"/>
      </rPr>
      <t>: The appointment requests of the candidates who are not in the scope of Table 1 but are beneficial to employ, (with the condition of fulfilling the requirements of Higher Education Law regarding the appointment about the related academic title) is submitted for the approval of the Senate after the consent of the related Department Head, dean, and Rector with a recommendation letter including the quantitative/qualitative information about the area being applied for.</t>
    </r>
  </si>
  <si>
    <r>
      <t>(Y.A.5)</t>
    </r>
    <r>
      <rPr>
        <sz val="10"/>
        <rFont val="Arial"/>
        <family val="2"/>
      </rPr>
      <t>: Nitelikli yayın/Etkinlik aşamasında değerlendirilen eserler Diğer yayın/Etkinlik asgari koşulunu sağlamak üzere bir kez daha değerlendirilemez.</t>
    </r>
  </si>
  <si>
    <r>
      <t>(Y.A.5)</t>
    </r>
    <r>
      <rPr>
        <sz val="10"/>
        <rFont val="Arial"/>
        <family val="2"/>
      </rPr>
      <t>: The work evaluated for Activity and/or Publication phase cannot be revaluated in order to fulfil the minimum Activity and/or Publication requirement one more time.</t>
    </r>
  </si>
  <si>
    <r>
      <t>(Y.A.6)</t>
    </r>
    <r>
      <rPr>
        <sz val="10"/>
        <rFont val="Arial"/>
        <family val="2"/>
      </rPr>
      <t>: Yabancı Diller Yüksekokulu’nda yapılacak yeniden atamalarda, son 2 yılda  Madde 1.1 ile Madde 1.13; Madde 3 ile Madde 6 ve/veya  Madde 7.1, Madde 7.2 ve/veya Madde 8 ile Madde 9'daki koşullardan alınacak en az 50 puan Nitelikli Etkinlik/Yayın koşuluna denk sayılır.</t>
    </r>
  </si>
  <si>
    <r>
      <t>(Y.A.6)</t>
    </r>
    <r>
      <rPr>
        <sz val="10"/>
        <rFont val="Arial"/>
        <family val="2"/>
      </rPr>
      <t>: For reappointments to School of Foreign Languages, minimum of 50 points obtained from requirements between Articles 1.1-1.13; Articles 3-6 and/or Article 7.1, Article 7.2 and/or Article 8-Article 9 in last 2 years is considered equivalent to Activity and/or Publication requirement.</t>
    </r>
  </si>
  <si>
    <t>1.1g</t>
  </si>
  <si>
    <t>1.1h</t>
  </si>
  <si>
    <r>
      <t>Yazar 1, Yazar 2, Yazar 3, Yazar 4, “</t>
    </r>
    <r>
      <rPr>
        <sz val="9.5"/>
        <rFont val="Arial"/>
        <family val="2"/>
      </rPr>
      <t>Bildiri Adı</t>
    </r>
    <r>
      <rPr>
        <sz val="9.5"/>
        <rFont val="Arial"/>
        <family val="2"/>
        <charset val="162"/>
      </rPr>
      <t>”, Konferans adı, Şehir, Yıl.</t>
    </r>
  </si>
  <si>
    <t xml:space="preserve">Academic Personel: </t>
  </si>
  <si>
    <t xml:space="preserve">Publication/Activity Details  PLEASE WRITE ONE ARTICLE/chapter/book  PER LINE.  AUTHORS, TITLE AND PUBLICATION DETAILS. </t>
  </si>
  <si>
    <t>Years (Last 4 years-Last 2 years colored)</t>
  </si>
  <si>
    <t>Pub. With       1 Author**</t>
  </si>
  <si>
    <t>Pub. With 2 Authors**</t>
  </si>
  <si>
    <t>Pub. with 3 Authors**</t>
  </si>
  <si>
    <t>Pub. with 4 Authors**</t>
  </si>
  <si>
    <t>Points</t>
  </si>
  <si>
    <t>Weight of authorship*</t>
  </si>
  <si>
    <t>Weight, if one author is from outside Turkey*</t>
  </si>
  <si>
    <t>1. Publications</t>
  </si>
  <si>
    <r>
      <t xml:space="preserve">Articles that are published or accepted to be published in the periodicals which are scanned by Web of Science </t>
    </r>
    <r>
      <rPr>
        <b/>
        <sz val="11"/>
        <color theme="1"/>
        <rFont val="Calibri"/>
        <family val="2"/>
        <charset val="162"/>
        <scheme val="minor"/>
      </rPr>
      <t>(WoS)</t>
    </r>
    <r>
      <rPr>
        <sz val="10"/>
        <rFont val="Arial"/>
        <family val="2"/>
      </rPr>
      <t xml:space="preserve"> indexes and approved by the Senate</t>
    </r>
  </si>
  <si>
    <t>Author 1, Author 2, Author 3, “Article Title”, Journal, vol. XX (Year) pp:XX–YY.</t>
  </si>
  <si>
    <t>1 January 2020 -  1 June 2022</t>
  </si>
  <si>
    <t>1 January 2020 - 1 June 2022</t>
  </si>
  <si>
    <t>"</t>
  </si>
  <si>
    <t>1 January 2018 -31 December 2019</t>
  </si>
  <si>
    <t>1 January 2017 - 31 December 2017</t>
  </si>
  <si>
    <t>Articles that are published or accepted to be published in the periodicals which are covered by other international indexes (excluding WoS) and approved by the Senate</t>
  </si>
  <si>
    <t>Books scanned by WoS indexes</t>
  </si>
  <si>
    <t>Scientific books published by international publishers</t>
  </si>
  <si>
    <t>Chapter in a book scanned by WoS indexes</t>
  </si>
  <si>
    <t>Chapter in a scientific book published by international publishers</t>
  </si>
  <si>
    <t>Technical notes, letters to the editor, debates, book reviews, and case presentations published in the periodicals which are scanned by WoS indexes and approved by the Senate.</t>
  </si>
  <si>
    <t>Technical notes, letters to the editor, debates, book reviews, case presentations published in the periodicals which are scanned by other international indexes (excluding WoS) and approved by the Senate</t>
  </si>
  <si>
    <t>Articles that are published or accepted to be published in the periodicals which are scanned by ULAKBIM National Data Bases and approved by the Senate (http://www.Ulakbim.gov.tr/cabim/vt/uvt/dergiler/)</t>
  </si>
  <si>
    <t>Technical notes, letters to the editor, debates, book reviews, case presentations published in the periodicals which are scanned by ULAKBIM National Data Bases and approved by the Senate (http://www.ulakbim.gov.tr/cabim/vt/uvt/dergiler/)</t>
  </si>
  <si>
    <t>Scientific book published by national publishers</t>
  </si>
  <si>
    <t>Chapter in a scientific book published by national publishers</t>
  </si>
  <si>
    <t>The articles that are published or accepted to be published in national refereed periodicals which are approved by the Senate</t>
  </si>
  <si>
    <t>SUBTOTAL</t>
  </si>
  <si>
    <t>SUBTOTAL 1.1-1.13</t>
  </si>
  <si>
    <t>Papers published as a full text in a conference book scanned by WoS indexes</t>
  </si>
  <si>
    <r>
      <t xml:space="preserve">Author 1, Author 2, Author 3, Author 4, “Paper </t>
    </r>
    <r>
      <rPr>
        <sz val="9.5"/>
        <rFont val="Arial"/>
        <family val="2"/>
      </rPr>
      <t>Title</t>
    </r>
    <r>
      <rPr>
        <sz val="9.5"/>
        <rFont val="Arial"/>
        <family val="2"/>
        <charset val="162"/>
      </rPr>
      <t>”, Conference Title, Place, Date.</t>
    </r>
  </si>
  <si>
    <t>Papers published as a full text in a conference book scanned by other indexes (excluding  WoS)</t>
  </si>
  <si>
    <t>Papers published as a summary text in a conference book scanned by WoS indexes</t>
  </si>
  <si>
    <t>Papers published as a summary text in a conference book scanned by other indexes (excluding  WoS)</t>
  </si>
  <si>
    <t>Papers presented in scientific meetings such as international congresses, symposiums, panels</t>
  </si>
  <si>
    <t>Papers presented in scientific meetings such as national congresses, symposiums, panels and published as a full text</t>
  </si>
  <si>
    <t>Papers presented in scientific meetings such as national congresses, symposiums, panels and published as a summary text</t>
  </si>
  <si>
    <t>Papers presented in scientific meetings such as national congresses, symposiums, panels</t>
  </si>
  <si>
    <t>Guest speakers (keynote, etc) invited to academic meetings abroad such as conferences, congresses, etc.  </t>
  </si>
  <si>
    <t>Artwork, films, videos, or design works added to the permanent collections of museums or art institutions abroad. Receiving an invitation as a producer and/or director in internationally recognized film or media festivals; exhibition of creation</t>
  </si>
  <si>
    <t>Artwork, films, videos, or design works added to the permanent collections of domestic museums or art institutions</t>
  </si>
  <si>
    <t>Artwork or design work accepted at internationally recognized exhibitions (biennials, etc.) with curators, judges</t>
  </si>
  <si>
    <t>Art work or design work participated in personal art/design activities such as international exhibitions, shows. Participating in internationally recognized film and media festivals and shows as cinematographer, film editor, writer, screen writer, sound designer, musician, producer.</t>
  </si>
  <si>
    <t>Art work or design work participated in personal art/design activities such as national exhibitions, shows. Receiving an invitation as a producer and/or director in nationally recognized film or media festivals; exhibition of creation.
Participating in nationally recognized film and media festivals and shows as cinematographer, film editor, writer, screen writer, sound designer, musician, producer.</t>
  </si>
  <si>
    <t>Curating international art/design activities such as exhibitions, shows/ Managing activity organizing board</t>
  </si>
  <si>
    <t>Artwork or design work accepted at nationally recognized exhibitions (biennials, etc.) with curators, judges</t>
  </si>
  <si>
    <t>Art or design project carried out internationally as a result of an academic study</t>
  </si>
  <si>
    <t>Art or design project carried out nationally as a result of an academic study</t>
  </si>
  <si>
    <t>Presentations at scientific seminars within the University</t>
  </si>
  <si>
    <t>SUBTOTAL 2.1-2.19</t>
  </si>
  <si>
    <t>3. Science, Art and Design Awards, Patents and Design Registration</t>
  </si>
  <si>
    <t>Science, art or design awards (for each one) given by national and international institutions such as the Scientific and Technological Research Council of Turkey(TUBITAK), Turkish Academy of Sciences (TUBA) etc.</t>
  </si>
  <si>
    <t>International awards ( project based awards such as best article, best paper in publication; or best product or design, for each one)</t>
  </si>
  <si>
    <t>National awards ( project based awards such as best article, best paper in publication; or best product or design, for each one)</t>
  </si>
  <si>
    <t>International scholarships, funds and supports received for academic studies</t>
  </si>
  <si>
    <t>National scholarships, funds and supports received for academic studies</t>
  </si>
  <si>
    <t>International patent (For each patent)</t>
  </si>
  <si>
    <t>National patent (For each patent)</t>
  </si>
  <si>
    <t>Design registration</t>
  </si>
  <si>
    <t>SUBTOTAL 3.1 -3.8</t>
  </si>
  <si>
    <t>4. Projects</t>
  </si>
  <si>
    <t>Coordinating scientific projects supported by EU, UN, World Bank, NATO and such international institutions (per project)</t>
  </si>
  <si>
    <t>Taking part in scientific projects supported by EU, UN, World Bank, NATO and such international institutions (per project)</t>
  </si>
  <si>
    <t>Coordinating scientific projects supported by institutions other than EU, UN, World Bank, NATO and such international institutions  that are completed (per project)</t>
  </si>
  <si>
    <t>Taking part as researcher/counsellor in scientific projects supported by institutions other than EU, UN, World Bank, NATO and such international institutions  that are completed (per project)</t>
  </si>
  <si>
    <t>Coordinating projects supported by Scientific and Technological Research Council of Turkey (TUBITAK), State Planning Organization (DPT), Industry Thesis Programs (SANTEZ)  and such national institutions (per project)</t>
  </si>
  <si>
    <t>Taking part as researcher/counsellor in projects supported by Scientific and Technological Research Council of Turkey (TUBITAK), State Planning Organization (DPT), Industry Thesis Programs (SANTEZ)  and such national institutions (per project)</t>
  </si>
  <si>
    <t>Coordinating applied University-Industry collaborated  projects which are approved by the University (per project)</t>
  </si>
  <si>
    <t>Taking part as researcher/counsellor in applied University-Industry collaborated  projects which are approved by the University (per project)</t>
  </si>
  <si>
    <t>Coordinating Scientific Research Projects (SRP) that are supported by the University (per project)</t>
  </si>
  <si>
    <t>Taking part as researcher/counsellor in Scientific Research Projects (SRP) that are supported by the University (per project)</t>
  </si>
  <si>
    <t>SUBTOTAL 4.1 - 4.10</t>
  </si>
  <si>
    <t>5. Editorship, Refereeing and Jury Membership</t>
  </si>
  <si>
    <t>Special edition editorship in periodicals scanned by WoS</t>
  </si>
  <si>
    <t>Book editorship for books published by international publishers</t>
  </si>
  <si>
    <t>Editorship in periodicals scanned by WoS (for each year)</t>
  </si>
  <si>
    <t>Editorship in periodicals scanned by indexes other than WoS (for each year)</t>
  </si>
  <si>
    <t>Refereeing in periodicals and books scanned by WoS (for each article/book)</t>
  </si>
  <si>
    <t>Refereeing in the ast two years</t>
  </si>
  <si>
    <t>Refereeing in periodicals scanned by indexes other than WoS (for each article)</t>
  </si>
  <si>
    <t>Editorial Board membership in periodicals scanned by WoS (for each year)</t>
  </si>
  <si>
    <t>Publication Editorial Board membership in periodicals scanned by indexes other than WoS (for each year)</t>
  </si>
  <si>
    <t>Editorship in national refereed periodicals (for each year)</t>
  </si>
  <si>
    <t>Editorial Board membership in national refereed periodicals (for each year)</t>
  </si>
  <si>
    <t>Jury membership/ Refereeing in international scientific research, art, design and architecture competitions and awards; arbitration in international arbitration courts</t>
  </si>
  <si>
    <t>Jury membership/ Refereeing in international scientific research, art, design and architecture competitions and awards</t>
  </si>
  <si>
    <t>Refereeing in international conferences or congresses (for each conference-congress)</t>
  </si>
  <si>
    <t>SUBTOTAL 5.1 - 5.13</t>
  </si>
  <si>
    <t>6. Citations</t>
  </si>
  <si>
    <t>For each citations to the work (where the candidate is not the author) mentioned in the periodicals/books scanned by WoS</t>
  </si>
  <si>
    <t>WoS list is attached</t>
  </si>
  <si>
    <t>For each citations (where the candidate is not the author) to the work published in  international refereed periodicals that are scanned by indexes other than WoS</t>
  </si>
  <si>
    <t>Scopus list is attached</t>
  </si>
  <si>
    <t>For each citations(where the candidate is not the author) to the work published in national refereed periodicals</t>
  </si>
  <si>
    <t>For each citations(where the candidate is not the author) to the work mentioned in the books published by international publishers</t>
  </si>
  <si>
    <t>For each citations(where the candidate is not the author) to the work mentioned in the books published by national publishers</t>
  </si>
  <si>
    <t>Article or an interview (featured) with him/her about a work of art or design project s/he owns that is published in refereed periodicals or that partakes in the scope of international indexes.</t>
  </si>
  <si>
    <t>Article or an interview with him/her about a work of art or design project s/he owns that is published in refereed periodicals or that partakes in the scope of national indexes.</t>
  </si>
  <si>
    <t>SUBTOTAL 6.1 - 6.4</t>
  </si>
  <si>
    <t>7. Thesis Supervised and Courses Given</t>
  </si>
  <si>
    <t>For each completed doctorate and proficiency in art thesis management</t>
  </si>
  <si>
    <t>For each completed graduate thesis supervised</t>
  </si>
  <si>
    <t>For each credit of undergraduate and graduate and courses given at a university abroad in last three years</t>
  </si>
  <si>
    <t>For each credit of undergraduate and graduate and courses given at a domestic university in last three years</t>
  </si>
  <si>
    <t>SUBTOTAL 7.1 - 7.4</t>
  </si>
  <si>
    <t>8. Other Academic Activities</t>
  </si>
  <si>
    <t>Scientific book translation</t>
  </si>
  <si>
    <t>Chapter translation in a scientific article  or book </t>
  </si>
  <si>
    <t>Organizing Committee Presidency for international symposium proceedings, congress</t>
  </si>
  <si>
    <t>Organizing Committee Presidency for national panel proceedings, symposium, congress </t>
  </si>
  <si>
    <t>Writing item in reference publications such as; international encyclopaedia, etc.</t>
  </si>
  <si>
    <t>Organizing Committee membership  for international symposium proceedings, congress</t>
  </si>
  <si>
    <t>Organizing Committee membership for national panel proceedings, symposium, congress </t>
  </si>
  <si>
    <t>SUBTOTAL 8.1 - 8.7</t>
  </si>
  <si>
    <t>9.  Administrative Duties (Annually-Last 2 Years)</t>
  </si>
  <si>
    <t>Being a Rector (For each calendar year,12 months)</t>
  </si>
  <si>
    <t>Being a Vice-Rector, Dean, Institute or School Director and Secretary General (For each calendar year,12 months)</t>
  </si>
  <si>
    <t>Being a Vice Dean, Vice School Director, Department Head, Vice Rector (For each calendar year,12 months)</t>
  </si>
  <si>
    <t>Being a Centre Director (For each calendar year,12 months)</t>
  </si>
  <si>
    <t>Taking part in commissions, formed by YOK, University Body, or Rectorate) that meets at least 4 times a year (For each commission)</t>
  </si>
  <si>
    <t>Taking part in Faculty Supreme Boards (For each calendar year,12 months)</t>
  </si>
  <si>
    <t>Taking continuously part in commissions/boards of  institutions, establishments such as YOK, TUBITAK, OSYM, DIE, DPT, UNESCO, UNICEF that meets at least 4 times a year (For each calendar year,12 months)</t>
  </si>
  <si>
    <t>SUBTOTAL 9.1 - 9.7</t>
  </si>
  <si>
    <r>
      <t xml:space="preserve">10. Universities Graduated </t>
    </r>
    <r>
      <rPr>
        <b/>
        <sz val="12"/>
        <color rgb="FFFF0000"/>
        <rFont val="Arial"/>
        <family val="2"/>
        <charset val="162"/>
      </rPr>
      <t>(Only for the first reappointment)</t>
    </r>
  </si>
  <si>
    <t>10.1</t>
  </si>
  <si>
    <t>Bachelor’s Degree awarded by universities abroad or by national universities with foreign language instruction</t>
  </si>
  <si>
    <t>10.2</t>
  </si>
  <si>
    <t>Master’s awarded by universities abroad or by national universities with foreign language instruction</t>
  </si>
  <si>
    <t>10.3</t>
  </si>
  <si>
    <t>Doctor’s Degree awarded by universities abroad or by national universities with foreign language instruction</t>
  </si>
  <si>
    <t>SUBTOTAL 10.1 - 10.3</t>
  </si>
  <si>
    <t>TOTAL (Last four/ five years)</t>
  </si>
  <si>
    <t>TOTAL (Last two years)</t>
  </si>
  <si>
    <t>Last five years' data is considered for the first reappointment.
Last 5 years information for the professors, Last 4 years information for the associate and assistant professors will be provided. (last two years are colored)</t>
  </si>
  <si>
    <t>Number of authors (Author/Artist/Designer): Publications with two authors have points 0.8 times the maximum, with three authors have points 0.6 times the maximum, with four or more authors have points 0.5 times the maximum. Number of authors are decreased by one, if one or more authors are from outside Turkey.</t>
  </si>
  <si>
    <t>Signature:</t>
  </si>
  <si>
    <t>Date: ..../…./2022</t>
  </si>
  <si>
    <t>REAPPOINTMENT</t>
  </si>
  <si>
    <t>DETAY BİLGİLER</t>
  </si>
  <si>
    <t>INFO DETAILS</t>
  </si>
  <si>
    <t>Name Surname</t>
  </si>
  <si>
    <t>Title</t>
  </si>
  <si>
    <t>Faculty</t>
  </si>
  <si>
    <t>Department</t>
  </si>
  <si>
    <t>Years in IEU with this title</t>
  </si>
  <si>
    <t>PROFESSIONAL LIFE IN IEU</t>
  </si>
  <si>
    <t>First Appointment in IEU</t>
  </si>
  <si>
    <t>First Appointment Date in IEU</t>
  </si>
  <si>
    <t>Last contract signing date</t>
  </si>
  <si>
    <t xml:space="preserve">Last contract duration </t>
  </si>
  <si>
    <t>EDUCATION</t>
  </si>
  <si>
    <t>Degree</t>
  </si>
  <si>
    <t>Area</t>
  </si>
  <si>
    <t>University and Year</t>
  </si>
  <si>
    <t>GÖREVLER VE ÜNVANLAR</t>
  </si>
  <si>
    <t>DUTIES AND TITLES</t>
  </si>
  <si>
    <t>İdari Görevler(i)</t>
  </si>
  <si>
    <t>Administrative Duties (i)</t>
  </si>
  <si>
    <t>Explanation</t>
  </si>
  <si>
    <t>Start</t>
  </si>
  <si>
    <t>End</t>
  </si>
  <si>
    <t xml:space="preserve">Verilen Dersler (Son dört dönem) (ii) </t>
  </si>
  <si>
    <t xml:space="preserve">Courses Given (Last Four Semester) (ii) </t>
  </si>
  <si>
    <t>Ders Kodu</t>
  </si>
  <si>
    <t>Haftalık Saat</t>
  </si>
  <si>
    <t>Öğrenci Sayısı</t>
  </si>
  <si>
    <t>Değerlendirme (iii)</t>
  </si>
  <si>
    <t>Course Code</t>
  </si>
  <si>
    <t>Weekly Hours</t>
  </si>
  <si>
    <t>Number of Sududents</t>
  </si>
  <si>
    <t>Evaluation (iii)</t>
  </si>
  <si>
    <t xml:space="preserve">Yaz Döneminde Verilen Dersler (Son iki yıl) (ii) </t>
  </si>
  <si>
    <t xml:space="preserve">Summer School  (Last two years) (ii) </t>
  </si>
  <si>
    <t>Tez Öğrencileri (Son dört dönem)</t>
  </si>
  <si>
    <t>ADVISORY FOR THESIS (Last Four Semester)</t>
  </si>
  <si>
    <t>Tez Öğrencisi</t>
  </si>
  <si>
    <t>Master/Doktora</t>
  </si>
  <si>
    <t>Dönem</t>
  </si>
  <si>
    <t>Thesis Student</t>
  </si>
  <si>
    <t>M.Sc./Ph.D.</t>
  </si>
  <si>
    <t>Semester</t>
  </si>
  <si>
    <t>YÜRÜTÜLEN PROJELER</t>
  </si>
  <si>
    <t>PROJECTS</t>
  </si>
  <si>
    <t>Proje Adı/Projedeki Görevi</t>
  </si>
  <si>
    <t>Destekleyen Kuruluş</t>
  </si>
  <si>
    <t>Project Name/Position</t>
  </si>
  <si>
    <t>Supported By</t>
  </si>
  <si>
    <t>Start Date</t>
  </si>
  <si>
    <t>Completion Date</t>
  </si>
  <si>
    <t>Tanıtım Hizmetleri (Son dört dönem)</t>
  </si>
  <si>
    <t>Publicity services for the University (Last Four Semester)</t>
  </si>
  <si>
    <t>Okul Ziyareti/Tanıtım/Rehberlik</t>
  </si>
  <si>
    <t>Adet/Gün</t>
  </si>
  <si>
    <t>Visits to Schools/Presentations/Counceling</t>
  </si>
  <si>
    <t>Number/Day</t>
  </si>
  <si>
    <t>ADDITIONAL ACADEMIC DATA</t>
  </si>
  <si>
    <t>Publications:</t>
  </si>
  <si>
    <t>In the last two years</t>
  </si>
  <si>
    <t>In the last 4/5 years</t>
  </si>
  <si>
    <t>Total</t>
  </si>
  <si>
    <t>WoS</t>
  </si>
  <si>
    <t>Diğer Uluslararası (......................) (iv)</t>
  </si>
  <si>
    <t>Other International (......................) (iv)</t>
  </si>
  <si>
    <t>National</t>
  </si>
  <si>
    <t>Atıf Sayısı: (iv)</t>
  </si>
  <si>
    <t>Son 4/5 Yılda Yapılan Atıflar</t>
  </si>
  <si>
    <t>Citations: (iv)</t>
  </si>
  <si>
    <t>Diğer Uluslararası (......................)(iv)</t>
  </si>
  <si>
    <t>Gönderilmiş Bulunan Makale (v)</t>
  </si>
  <si>
    <t>Dergi</t>
  </si>
  <si>
    <t>Publicaitons Submitted (v)</t>
  </si>
  <si>
    <t>Journal</t>
  </si>
  <si>
    <t>Submission Date</t>
  </si>
  <si>
    <t>Status</t>
  </si>
  <si>
    <t>Süren Çalışmalar</t>
  </si>
  <si>
    <t>Ongoing Activities</t>
  </si>
  <si>
    <t xml:space="preserve"> Journal Paper/Conference Paper/Projects</t>
  </si>
  <si>
    <t>To be submitted to</t>
  </si>
  <si>
    <t>Planned Submission Date</t>
  </si>
  <si>
    <t xml:space="preserve">(i) Her İdari Görevi ek bir satıra yazınız. </t>
  </si>
  <si>
    <t>(i) Use one line for each administrative duty.</t>
  </si>
  <si>
    <t>(ii) Yeni Ders/İlk defa verilen dersleri belirtiniz.</t>
  </si>
  <si>
    <t>(ii) Indicate the courses offered for the first time.</t>
  </si>
  <si>
    <t>(iii) Değerlendirme için Öğretim Üyesi Değerlendirme Puanlarının Ortalamasını alınız</t>
  </si>
  <si>
    <t>(iii) For this entry, use the average of Instructor's Evaluation points.</t>
  </si>
  <si>
    <t>(iv) WoS/Scopus/Google atıf dokümünü ekte veriniz.</t>
  </si>
  <si>
    <t>(iv) Attach the citation document from WoS/Scopus/Google.</t>
  </si>
  <si>
    <t xml:space="preserve">(v) Endeks adını yazınız. </t>
  </si>
  <si>
    <t>(v) Indicate the Index.</t>
  </si>
  <si>
    <t>* Gerekirse satır ekleyiniz.</t>
  </si>
  <si>
    <t>* Add more lines if necessary.</t>
  </si>
  <si>
    <t xml:space="preserve">İmza: </t>
  </si>
  <si>
    <t>Tarih: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</si>
</sst>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2"/>
      <color theme="1"/>
      <name val="Calibri"/>
      <family val="2"/>
      <scheme val="minor"/>
    </font>
    <font>
      <sz val="10"/>
      <name val="Arial"/>
      <family val="2"/>
    </font>
    <font>
      <b/>
      <sz val="12"/>
      <name val="GillSansLight"/>
    </font>
    <font>
      <b/>
      <sz val="12"/>
      <name val="GillSansLight"/>
      <charset val="162"/>
    </font>
    <font>
      <sz val="11"/>
      <name val="GillSansLight"/>
    </font>
    <font>
      <sz val="10"/>
      <name val="GillSansLight"/>
      <charset val="162"/>
    </font>
    <font>
      <sz val="9"/>
      <name val="GillSansLight"/>
      <charset val="162"/>
    </font>
    <font>
      <u/>
      <sz val="11"/>
      <name val="GillSansLight"/>
    </font>
    <font>
      <b/>
      <sz val="11"/>
      <name val="GillSansLight"/>
    </font>
    <font>
      <b/>
      <sz val="11"/>
      <name val="Arial"/>
      <family val="2"/>
      <charset val="162"/>
    </font>
    <font>
      <b/>
      <sz val="11"/>
      <name val="GillSansLight"/>
      <charset val="162"/>
    </font>
    <font>
      <b/>
      <sz val="10"/>
      <name val="GillSansLight"/>
    </font>
    <font>
      <sz val="10"/>
      <name val="Arial"/>
      <family val="2"/>
      <charset val="162"/>
    </font>
    <font>
      <b/>
      <sz val="10"/>
      <name val="GillSansLight"/>
      <charset val="162"/>
    </font>
    <font>
      <sz val="9"/>
      <name val="GillSansLight"/>
    </font>
    <font>
      <b/>
      <sz val="10"/>
      <name val="Arial"/>
      <family val="2"/>
      <charset val="162"/>
    </font>
    <font>
      <sz val="10"/>
      <name val="GillSansLight"/>
    </font>
    <font>
      <sz val="11"/>
      <name val="GillSansLight"/>
      <charset val="162"/>
    </font>
    <font>
      <sz val="11"/>
      <name val="Arial"/>
      <family val="2"/>
      <charset val="162"/>
    </font>
    <font>
      <b/>
      <sz val="10"/>
      <name val="Calibri"/>
      <family val="2"/>
      <charset val="162"/>
      <scheme val="minor"/>
    </font>
    <font>
      <b/>
      <sz val="8"/>
      <name val="Arial"/>
      <family val="2"/>
      <charset val="162"/>
    </font>
    <font>
      <b/>
      <sz val="12"/>
      <color theme="0"/>
      <name val="Arial"/>
      <family val="2"/>
      <charset val="162"/>
    </font>
    <font>
      <b/>
      <sz val="9"/>
      <name val="Arial"/>
      <family val="2"/>
      <charset val="162"/>
    </font>
    <font>
      <b/>
      <sz val="9"/>
      <name val="Calibri"/>
      <family val="2"/>
      <charset val="162"/>
      <scheme val="minor"/>
    </font>
    <font>
      <sz val="8"/>
      <color rgb="FF000000"/>
      <name val="Calibri"/>
      <family val="2"/>
      <charset val="162"/>
    </font>
    <font>
      <sz val="9.5"/>
      <name val="Arial"/>
      <family val="2"/>
      <charset val="162"/>
    </font>
    <font>
      <sz val="9"/>
      <name val="Calibri"/>
      <family val="2"/>
      <charset val="162"/>
      <scheme val="minor"/>
    </font>
    <font>
      <b/>
      <sz val="12"/>
      <name val="Calibri"/>
      <family val="2"/>
      <charset val="162"/>
      <scheme val="minor"/>
    </font>
    <font>
      <b/>
      <sz val="12"/>
      <name val="Arial"/>
      <family val="2"/>
      <charset val="162"/>
    </font>
    <font>
      <b/>
      <sz val="11"/>
      <name val="Calibri"/>
      <family val="2"/>
      <charset val="162"/>
      <scheme val="minor"/>
    </font>
    <font>
      <sz val="10"/>
      <name val="Calibri"/>
      <family val="2"/>
      <charset val="162"/>
      <scheme val="minor"/>
    </font>
    <font>
      <sz val="12"/>
      <name val="Arial"/>
      <family val="2"/>
      <charset val="162"/>
    </font>
    <font>
      <b/>
      <sz val="10"/>
      <color indexed="23"/>
      <name val="Arial"/>
      <family val="2"/>
      <charset val="162"/>
    </font>
    <font>
      <sz val="10"/>
      <color rgb="FF000000"/>
      <name val="Calibri"/>
      <family val="2"/>
      <charset val="162"/>
      <scheme val="minor"/>
    </font>
    <font>
      <sz val="9"/>
      <name val="Arial"/>
      <family val="2"/>
      <charset val="162"/>
    </font>
    <font>
      <sz val="12"/>
      <name val="Calibri"/>
      <family val="2"/>
      <charset val="162"/>
      <scheme val="minor"/>
    </font>
    <font>
      <b/>
      <sz val="9"/>
      <color indexed="23"/>
      <name val="Arial"/>
      <family val="2"/>
      <charset val="162"/>
    </font>
    <font>
      <b/>
      <sz val="9"/>
      <color indexed="23"/>
      <name val="Symbol"/>
      <family val="1"/>
      <charset val="162"/>
    </font>
    <font>
      <b/>
      <sz val="10"/>
      <color indexed="8"/>
      <name val="Arial"/>
      <family val="2"/>
      <charset val="162"/>
    </font>
    <font>
      <b/>
      <sz val="8"/>
      <color indexed="8"/>
      <name val="Arial"/>
      <family val="2"/>
      <charset val="162"/>
    </font>
    <font>
      <sz val="8"/>
      <color indexed="8"/>
      <name val="Arial"/>
      <family val="2"/>
      <charset val="162"/>
    </font>
    <font>
      <b/>
      <sz val="13.5"/>
      <name val="Arial"/>
      <family val="2"/>
      <charset val="162"/>
    </font>
    <font>
      <b/>
      <sz val="10"/>
      <name val="Calibri"/>
      <family val="2"/>
      <charset val="162"/>
    </font>
    <font>
      <b/>
      <u/>
      <sz val="10"/>
      <name val="Arial"/>
      <family val="2"/>
      <charset val="162"/>
    </font>
    <font>
      <u/>
      <sz val="10"/>
      <name val="Arial"/>
      <family val="2"/>
      <charset val="162"/>
    </font>
    <font>
      <b/>
      <sz val="9.5"/>
      <name val="Arial"/>
      <family val="2"/>
    </font>
    <font>
      <sz val="9.5"/>
      <name val="Arial"/>
      <family val="2"/>
    </font>
    <font>
      <b/>
      <sz val="11"/>
      <color theme="1"/>
      <name val="Calibri"/>
      <family val="2"/>
      <charset val="162"/>
      <scheme val="minor"/>
    </font>
    <font>
      <b/>
      <sz val="12"/>
      <color rgb="FFFF0000"/>
      <name val="Arial"/>
      <family val="2"/>
      <charset val="162"/>
    </font>
    <font>
      <sz val="9"/>
      <color indexed="23"/>
      <name val="Arial"/>
      <family val="2"/>
      <charset val="162"/>
    </font>
    <font>
      <sz val="9"/>
      <color indexed="23"/>
      <name val="Symbol"/>
      <family val="1"/>
      <charset val="2"/>
    </font>
    <font>
      <b/>
      <sz val="8"/>
      <color theme="0"/>
      <name val="Arial"/>
      <family val="2"/>
      <charset val="162"/>
    </font>
    <font>
      <sz val="8"/>
      <color rgb="FF000000"/>
      <name val="Arial"/>
      <family val="2"/>
      <charset val="162"/>
    </font>
    <font>
      <sz val="8"/>
      <color indexed="8"/>
      <name val="Arial"/>
      <family val="2"/>
    </font>
    <font>
      <b/>
      <sz val="9"/>
      <color indexed="8"/>
      <name val="Arial"/>
      <family val="2"/>
    </font>
    <font>
      <b/>
      <sz val="10"/>
      <name val="Arial"/>
      <family val="2"/>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s>
  <borders count="9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thin">
        <color auto="1"/>
      </left>
      <right style="thin">
        <color rgb="FF000000"/>
      </right>
      <top/>
      <bottom/>
      <diagonal/>
    </border>
    <border>
      <left style="thin">
        <color rgb="FF000000"/>
      </left>
      <right style="thin">
        <color auto="1"/>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auto="1"/>
      </left>
      <right style="medium">
        <color auto="1"/>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569">
    <xf numFmtId="0" fontId="0" fillId="0" borderId="0" xfId="0"/>
    <xf numFmtId="0" fontId="1" fillId="0" borderId="0" xfId="1"/>
    <xf numFmtId="0" fontId="7" fillId="0" borderId="0" xfId="1" applyFont="1"/>
    <xf numFmtId="0" fontId="9" fillId="0" borderId="0" xfId="1" applyFont="1"/>
    <xf numFmtId="0" fontId="11" fillId="0" borderId="11"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2" fillId="0" borderId="0" xfId="1" applyFont="1"/>
    <xf numFmtId="0" fontId="13" fillId="0" borderId="11"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22" xfId="1" applyFont="1" applyBorder="1" applyAlignment="1">
      <alignment horizontal="center" vertical="center" wrapText="1"/>
    </xf>
    <xf numFmtId="0" fontId="12" fillId="0" borderId="22" xfId="1" applyFont="1" applyBorder="1"/>
    <xf numFmtId="0" fontId="13" fillId="0" borderId="24" xfId="1" applyFont="1" applyBorder="1" applyAlignment="1">
      <alignment horizontal="center" vertical="center" wrapText="1"/>
    </xf>
    <xf numFmtId="0" fontId="14" fillId="0" borderId="18" xfId="1" applyFont="1" applyBorder="1" applyAlignment="1">
      <alignment horizontal="center" vertical="center" wrapText="1"/>
    </xf>
    <xf numFmtId="0" fontId="15" fillId="0" borderId="33" xfId="1" applyFont="1" applyBorder="1" applyAlignment="1">
      <alignment horizontal="center" vertical="center"/>
    </xf>
    <xf numFmtId="0" fontId="1" fillId="0" borderId="23" xfId="1" applyBorder="1"/>
    <xf numFmtId="0" fontId="6" fillId="0" borderId="18" xfId="1" applyFont="1" applyBorder="1" applyAlignment="1">
      <alignment horizontal="center" vertical="center" wrapText="1"/>
    </xf>
    <xf numFmtId="0" fontId="15" fillId="0" borderId="15" xfId="1" applyFont="1" applyBorder="1" applyAlignment="1">
      <alignment horizontal="center" vertical="center"/>
    </xf>
    <xf numFmtId="0" fontId="1" fillId="0" borderId="22" xfId="1" applyBorder="1" applyAlignment="1">
      <alignment horizontal="right" vertical="center"/>
    </xf>
    <xf numFmtId="0" fontId="12" fillId="0" borderId="24" xfId="1" applyFont="1" applyBorder="1" applyAlignment="1">
      <alignment horizontal="right" vertical="center"/>
    </xf>
    <xf numFmtId="0" fontId="12" fillId="0" borderId="35" xfId="1" applyFont="1" applyBorder="1" applyAlignment="1">
      <alignment horizontal="right" vertical="center"/>
    </xf>
    <xf numFmtId="0" fontId="1" fillId="0" borderId="22" xfId="1" applyBorder="1" applyAlignment="1">
      <alignment horizontal="left"/>
    </xf>
    <xf numFmtId="0" fontId="1" fillId="0" borderId="22" xfId="1" applyBorder="1" applyAlignment="1">
      <alignment horizontal="center"/>
    </xf>
    <xf numFmtId="0" fontId="12" fillId="0" borderId="24" xfId="1" applyFont="1" applyBorder="1" applyAlignment="1">
      <alignment horizontal="left" vertical="center"/>
    </xf>
    <xf numFmtId="0" fontId="14" fillId="0" borderId="22" xfId="1" applyFont="1" applyBorder="1" applyAlignment="1">
      <alignment horizontal="center" vertical="center" wrapText="1"/>
    </xf>
    <xf numFmtId="0" fontId="16" fillId="0" borderId="11" xfId="1" applyFont="1" applyBorder="1" applyAlignment="1">
      <alignment vertical="center" wrapText="1"/>
    </xf>
    <xf numFmtId="0" fontId="17" fillId="0" borderId="17" xfId="1" applyFont="1" applyBorder="1" applyAlignment="1">
      <alignment horizontal="center" wrapText="1"/>
    </xf>
    <xf numFmtId="0" fontId="18" fillId="0" borderId="43" xfId="1" applyFont="1" applyBorder="1" applyAlignment="1">
      <alignment horizontal="center" wrapText="1"/>
    </xf>
    <xf numFmtId="0" fontId="17" fillId="0" borderId="41" xfId="1" applyFont="1" applyBorder="1" applyAlignment="1">
      <alignment wrapText="1"/>
    </xf>
    <xf numFmtId="0" fontId="17" fillId="0" borderId="13" xfId="1" applyFont="1" applyBorder="1" applyAlignment="1">
      <alignment wrapText="1"/>
    </xf>
    <xf numFmtId="0" fontId="11" fillId="0" borderId="41" xfId="1" applyFont="1" applyBorder="1" applyAlignment="1">
      <alignment vertical="top" wrapText="1"/>
    </xf>
    <xf numFmtId="0" fontId="11" fillId="0" borderId="13" xfId="1" applyFont="1" applyBorder="1" applyAlignment="1">
      <alignment vertical="top" wrapText="1"/>
    </xf>
    <xf numFmtId="0" fontId="15" fillId="0" borderId="22" xfId="1" applyFont="1" applyBorder="1" applyAlignment="1">
      <alignment vertical="center"/>
    </xf>
    <xf numFmtId="0" fontId="19" fillId="2" borderId="22" xfId="1" applyFont="1" applyFill="1" applyBorder="1" applyAlignment="1">
      <alignment vertical="center"/>
    </xf>
    <xf numFmtId="0" fontId="19" fillId="0" borderId="22" xfId="1" applyFont="1" applyBorder="1" applyAlignment="1">
      <alignment horizontal="center" vertical="center" wrapText="1"/>
    </xf>
    <xf numFmtId="0" fontId="12" fillId="0" borderId="22" xfId="1" applyFont="1" applyBorder="1" applyAlignment="1">
      <alignment vertical="center"/>
    </xf>
    <xf numFmtId="0" fontId="20" fillId="0" borderId="22" xfId="1" applyFont="1" applyBorder="1" applyAlignment="1">
      <alignment horizontal="center" vertical="center" wrapText="1"/>
    </xf>
    <xf numFmtId="1" fontId="15" fillId="0" borderId="22" xfId="1" applyNumberFormat="1" applyFont="1" applyBorder="1" applyAlignment="1">
      <alignment horizontal="center" vertical="center" wrapText="1"/>
    </xf>
    <xf numFmtId="0" fontId="12" fillId="0" borderId="0" xfId="1" applyFont="1" applyAlignment="1">
      <alignment vertical="center"/>
    </xf>
    <xf numFmtId="0" fontId="15" fillId="3" borderId="22" xfId="1" applyFont="1" applyFill="1" applyBorder="1" applyAlignment="1">
      <alignment vertical="center"/>
    </xf>
    <xf numFmtId="0" fontId="19" fillId="3" borderId="22" xfId="1" applyFont="1" applyFill="1" applyBorder="1" applyAlignment="1">
      <alignment vertical="center"/>
    </xf>
    <xf numFmtId="0" fontId="19" fillId="3" borderId="22" xfId="1" applyFont="1" applyFill="1" applyBorder="1" applyAlignment="1">
      <alignment horizontal="right" vertical="center"/>
    </xf>
    <xf numFmtId="0" fontId="12" fillId="3" borderId="22" xfId="1" applyFont="1" applyFill="1" applyBorder="1" applyAlignment="1">
      <alignment vertical="center"/>
    </xf>
    <xf numFmtId="0" fontId="20" fillId="3" borderId="22" xfId="1" applyFont="1" applyFill="1" applyBorder="1" applyAlignment="1">
      <alignment horizontal="center" vertical="center" wrapText="1"/>
    </xf>
    <xf numFmtId="1" fontId="15" fillId="3" borderId="22" xfId="1" applyNumberFormat="1" applyFont="1" applyFill="1" applyBorder="1" applyAlignment="1">
      <alignment horizontal="center" vertical="center" wrapText="1"/>
    </xf>
    <xf numFmtId="0" fontId="15" fillId="4" borderId="22" xfId="1" applyFont="1" applyFill="1" applyBorder="1" applyAlignment="1">
      <alignment vertical="center"/>
    </xf>
    <xf numFmtId="0" fontId="19" fillId="4" borderId="22" xfId="1" applyFont="1" applyFill="1" applyBorder="1" applyAlignment="1">
      <alignment vertical="center"/>
    </xf>
    <xf numFmtId="0" fontId="19" fillId="4" borderId="22" xfId="1" applyFont="1" applyFill="1" applyBorder="1" applyAlignment="1">
      <alignment horizontal="right" vertical="center"/>
    </xf>
    <xf numFmtId="0" fontId="12" fillId="4" borderId="22" xfId="1" applyFont="1" applyFill="1" applyBorder="1" applyAlignment="1">
      <alignment vertical="center"/>
    </xf>
    <xf numFmtId="0" fontId="20" fillId="4" borderId="22" xfId="1" applyFont="1" applyFill="1" applyBorder="1" applyAlignment="1">
      <alignment horizontal="center" vertical="center" wrapText="1"/>
    </xf>
    <xf numFmtId="1" fontId="15" fillId="4" borderId="22" xfId="1" applyNumberFormat="1" applyFont="1" applyFill="1" applyBorder="1" applyAlignment="1">
      <alignment horizontal="center" vertical="center" wrapText="1"/>
    </xf>
    <xf numFmtId="0" fontId="19" fillId="0" borderId="0" xfId="1" applyFont="1" applyAlignment="1">
      <alignment horizontal="right" vertical="center"/>
    </xf>
    <xf numFmtId="1" fontId="15" fillId="0" borderId="0" xfId="1" applyNumberFormat="1" applyFont="1" applyAlignment="1">
      <alignment vertical="center"/>
    </xf>
    <xf numFmtId="0" fontId="22" fillId="0" borderId="22" xfId="1" quotePrefix="1" applyFont="1" applyBorder="1" applyAlignment="1">
      <alignment horizontal="center" vertical="center" wrapText="1"/>
    </xf>
    <xf numFmtId="0" fontId="22" fillId="0" borderId="22" xfId="1" applyFont="1" applyBorder="1" applyAlignment="1">
      <alignment horizontal="left" vertical="center" wrapText="1"/>
    </xf>
    <xf numFmtId="0" fontId="23" fillId="0" borderId="22" xfId="1" applyFont="1" applyBorder="1" applyAlignment="1">
      <alignment horizontal="left" vertical="center" wrapText="1"/>
    </xf>
    <xf numFmtId="0" fontId="23" fillId="0" borderId="22" xfId="1" applyFont="1" applyBorder="1" applyAlignment="1">
      <alignment horizontal="right" vertical="center" wrapText="1"/>
    </xf>
    <xf numFmtId="0" fontId="15" fillId="0" borderId="22" xfId="1" applyFont="1" applyBorder="1" applyAlignment="1">
      <alignment horizontal="center" vertical="center" wrapText="1"/>
    </xf>
    <xf numFmtId="1" fontId="15" fillId="0" borderId="22" xfId="1" applyNumberFormat="1" applyFont="1" applyBorder="1" applyAlignment="1">
      <alignment vertical="center"/>
    </xf>
    <xf numFmtId="0" fontId="15" fillId="0" borderId="0" xfId="1" applyFont="1" applyAlignment="1">
      <alignment vertical="center"/>
    </xf>
    <xf numFmtId="0" fontId="22" fillId="6" borderId="22"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12" fillId="6" borderId="22" xfId="1" applyFont="1" applyFill="1" applyBorder="1" applyAlignment="1">
      <alignment vertical="center" wrapText="1"/>
    </xf>
    <xf numFmtId="0" fontId="12" fillId="6" borderId="22" xfId="1" applyFont="1" applyFill="1" applyBorder="1" applyAlignment="1">
      <alignment vertical="center"/>
    </xf>
    <xf numFmtId="0" fontId="25" fillId="7" borderId="1" xfId="1" applyFont="1" applyFill="1" applyBorder="1" applyAlignment="1">
      <alignment vertical="center" wrapText="1"/>
    </xf>
    <xf numFmtId="0" fontId="1" fillId="7" borderId="2" xfId="1" applyFill="1" applyBorder="1" applyAlignment="1">
      <alignment vertical="center" wrapText="1"/>
    </xf>
    <xf numFmtId="0" fontId="26" fillId="7" borderId="22" xfId="1" applyFont="1" applyFill="1" applyBorder="1" applyAlignment="1">
      <alignment horizontal="center" vertical="center" wrapText="1"/>
    </xf>
    <xf numFmtId="0" fontId="12" fillId="7" borderId="22" xfId="1" applyFont="1" applyFill="1" applyBorder="1" applyAlignment="1">
      <alignment vertical="center" wrapText="1"/>
    </xf>
    <xf numFmtId="0" fontId="12" fillId="7" borderId="22" xfId="1" applyFont="1" applyFill="1" applyBorder="1" applyAlignment="1">
      <alignment vertical="center"/>
    </xf>
    <xf numFmtId="0" fontId="22" fillId="8" borderId="22" xfId="1" applyFont="1" applyFill="1" applyBorder="1" applyAlignment="1">
      <alignment horizontal="center" vertical="center" wrapText="1"/>
    </xf>
    <xf numFmtId="0" fontId="26" fillId="8" borderId="22" xfId="1" applyFont="1" applyFill="1" applyBorder="1" applyAlignment="1">
      <alignment horizontal="center" vertical="center" wrapText="1"/>
    </xf>
    <xf numFmtId="0" fontId="12" fillId="8" borderId="22" xfId="1" applyFont="1" applyFill="1" applyBorder="1" applyAlignment="1">
      <alignment vertical="center" wrapText="1"/>
    </xf>
    <xf numFmtId="0" fontId="12" fillId="8" borderId="22" xfId="1" applyFont="1" applyFill="1" applyBorder="1" applyAlignment="1">
      <alignment vertical="center"/>
    </xf>
    <xf numFmtId="16" fontId="22" fillId="0" borderId="22" xfId="1" quotePrefix="1" applyNumberFormat="1" applyFont="1" applyBorder="1" applyAlignment="1">
      <alignment horizontal="center" vertical="center" wrapText="1"/>
    </xf>
    <xf numFmtId="0" fontId="15" fillId="6" borderId="22" xfId="1" applyFont="1" applyFill="1" applyBorder="1" applyAlignment="1">
      <alignment horizontal="center" vertical="center" wrapText="1"/>
    </xf>
    <xf numFmtId="0" fontId="15" fillId="6" borderId="22" xfId="1" applyFont="1" applyFill="1" applyBorder="1" applyAlignment="1">
      <alignment vertical="center"/>
    </xf>
    <xf numFmtId="1" fontId="15" fillId="6" borderId="22" xfId="1" applyNumberFormat="1" applyFont="1" applyFill="1" applyBorder="1" applyAlignment="1">
      <alignment vertical="center"/>
    </xf>
    <xf numFmtId="0" fontId="22" fillId="0" borderId="22" xfId="1" applyFont="1" applyBorder="1" applyAlignment="1">
      <alignment vertical="center" wrapText="1"/>
    </xf>
    <xf numFmtId="0" fontId="19" fillId="0" borderId="22" xfId="1" applyFont="1" applyBorder="1" applyAlignment="1">
      <alignment wrapText="1"/>
    </xf>
    <xf numFmtId="0" fontId="19" fillId="0" borderId="22" xfId="1" applyFont="1" applyBorder="1" applyAlignment="1">
      <alignment horizontal="right" wrapText="1"/>
    </xf>
    <xf numFmtId="0" fontId="19" fillId="0" borderId="22" xfId="1" applyFont="1" applyBorder="1" applyAlignment="1">
      <alignment vertical="center"/>
    </xf>
    <xf numFmtId="0" fontId="19" fillId="0" borderId="22" xfId="1" applyFont="1" applyBorder="1" applyAlignment="1">
      <alignment horizontal="right" vertical="center"/>
    </xf>
    <xf numFmtId="0" fontId="15" fillId="0" borderId="22" xfId="1" applyFont="1" applyBorder="1" applyAlignment="1">
      <alignment horizontal="center" vertical="center"/>
    </xf>
    <xf numFmtId="0" fontId="22" fillId="0" borderId="8" xfId="1" applyFont="1" applyBorder="1" applyAlignment="1">
      <alignment vertical="center" wrapText="1"/>
    </xf>
    <xf numFmtId="0" fontId="19" fillId="0" borderId="8" xfId="1" applyFont="1" applyBorder="1" applyAlignment="1">
      <alignment vertical="center" wrapText="1"/>
    </xf>
    <xf numFmtId="0" fontId="19" fillId="0" borderId="8" xfId="1" applyFont="1" applyBorder="1" applyAlignment="1">
      <alignment horizontal="right" vertical="center" wrapText="1"/>
    </xf>
    <xf numFmtId="16" fontId="22" fillId="0" borderId="0" xfId="1" quotePrefix="1" applyNumberFormat="1" applyFont="1" applyAlignment="1">
      <alignment horizontal="center" vertical="center" wrapText="1"/>
    </xf>
    <xf numFmtId="0" fontId="9" fillId="4" borderId="45" xfId="1" applyFont="1" applyFill="1" applyBorder="1" applyAlignment="1">
      <alignment vertical="center"/>
    </xf>
    <xf numFmtId="0" fontId="27" fillId="9" borderId="45" xfId="1" applyFont="1" applyFill="1" applyBorder="1" applyAlignment="1">
      <alignment vertical="center"/>
    </xf>
    <xf numFmtId="0" fontId="27" fillId="9" borderId="45" xfId="1" applyFont="1" applyFill="1" applyBorder="1" applyAlignment="1">
      <alignment horizontal="right" vertical="center"/>
    </xf>
    <xf numFmtId="0" fontId="28" fillId="9" borderId="45" xfId="1" applyFont="1" applyFill="1" applyBorder="1" applyAlignment="1">
      <alignment horizontal="center" vertical="center"/>
    </xf>
    <xf numFmtId="0" fontId="28" fillId="9" borderId="45" xfId="1" applyFont="1" applyFill="1" applyBorder="1" applyAlignment="1">
      <alignment vertical="center"/>
    </xf>
    <xf numFmtId="1" fontId="28" fillId="9" borderId="45" xfId="1" applyNumberFormat="1" applyFont="1" applyFill="1" applyBorder="1" applyAlignment="1">
      <alignment vertical="center"/>
    </xf>
    <xf numFmtId="16" fontId="9" fillId="0" borderId="44" xfId="1" quotePrefix="1" applyNumberFormat="1" applyFont="1" applyBorder="1" applyAlignment="1">
      <alignment horizontal="center" vertical="center" wrapText="1"/>
    </xf>
    <xf numFmtId="0" fontId="9" fillId="0" borderId="44" xfId="1" applyFont="1" applyBorder="1" applyAlignment="1">
      <alignment vertical="center"/>
    </xf>
    <xf numFmtId="0" fontId="29" fillId="0" borderId="44" xfId="1" applyFont="1" applyBorder="1" applyAlignment="1">
      <alignment vertical="center"/>
    </xf>
    <xf numFmtId="0" fontId="29" fillId="0" borderId="44" xfId="1" applyFont="1" applyBorder="1" applyAlignment="1">
      <alignment horizontal="right" vertical="center"/>
    </xf>
    <xf numFmtId="0" fontId="9" fillId="0" borderId="44" xfId="1" applyFont="1" applyBorder="1" applyAlignment="1">
      <alignment horizontal="center" vertical="center"/>
    </xf>
    <xf numFmtId="1" fontId="9" fillId="0" borderId="44" xfId="1" applyNumberFormat="1" applyFont="1" applyBorder="1" applyAlignment="1">
      <alignment vertical="center"/>
    </xf>
    <xf numFmtId="0" fontId="18" fillId="0" borderId="44" xfId="1" applyFont="1" applyBorder="1" applyAlignment="1">
      <alignment vertical="center"/>
    </xf>
    <xf numFmtId="0" fontId="15" fillId="0" borderId="45" xfId="1" applyFont="1" applyBorder="1" applyAlignment="1">
      <alignment horizontal="center" vertical="center" wrapText="1"/>
    </xf>
    <xf numFmtId="16" fontId="15" fillId="0" borderId="0" xfId="1" applyNumberFormat="1" applyFont="1" applyAlignment="1">
      <alignment vertical="center"/>
    </xf>
    <xf numFmtId="0" fontId="26" fillId="0" borderId="22" xfId="1" applyFont="1" applyBorder="1" applyAlignment="1">
      <alignment horizontal="right" vertical="center" wrapText="1"/>
    </xf>
    <xf numFmtId="0" fontId="22" fillId="2" borderId="22" xfId="1" applyFont="1" applyFill="1" applyBorder="1" applyAlignment="1">
      <alignment horizontal="left" vertical="center" wrapText="1"/>
    </xf>
    <xf numFmtId="0" fontId="30" fillId="0" borderId="22" xfId="1" applyFont="1" applyBorder="1" applyAlignment="1">
      <alignment wrapText="1"/>
    </xf>
    <xf numFmtId="0" fontId="30" fillId="0" borderId="22" xfId="1" applyFont="1" applyBorder="1" applyAlignment="1">
      <alignment horizontal="right" wrapText="1"/>
    </xf>
    <xf numFmtId="0" fontId="12" fillId="0" borderId="22" xfId="1" applyFont="1" applyBorder="1" applyAlignment="1">
      <alignment horizontal="center" vertical="center" wrapText="1"/>
    </xf>
    <xf numFmtId="0" fontId="26" fillId="0" borderId="9" xfId="1" applyFont="1" applyBorder="1" applyAlignment="1">
      <alignment horizontal="left" vertical="center" wrapText="1"/>
    </xf>
    <xf numFmtId="0" fontId="26" fillId="0" borderId="9" xfId="1" applyFont="1" applyBorder="1" applyAlignment="1">
      <alignment horizontal="right" vertical="center" wrapText="1"/>
    </xf>
    <xf numFmtId="16" fontId="28" fillId="0" borderId="0" xfId="1" quotePrefix="1" applyNumberFormat="1" applyFont="1" applyAlignment="1">
      <alignment horizontal="center" vertical="center" wrapText="1"/>
    </xf>
    <xf numFmtId="0" fontId="28" fillId="4" borderId="22" xfId="1" applyFont="1" applyFill="1" applyBorder="1" applyAlignment="1">
      <alignment vertical="center"/>
    </xf>
    <xf numFmtId="0" fontId="27" fillId="4" borderId="22" xfId="1" applyFont="1" applyFill="1" applyBorder="1" applyAlignment="1">
      <alignment vertical="center"/>
    </xf>
    <xf numFmtId="0" fontId="27" fillId="4" borderId="22" xfId="1" applyFont="1" applyFill="1" applyBorder="1" applyAlignment="1">
      <alignment horizontal="right" vertical="center"/>
    </xf>
    <xf numFmtId="0" fontId="28" fillId="4" borderId="22" xfId="1" applyFont="1" applyFill="1" applyBorder="1" applyAlignment="1">
      <alignment horizontal="center" vertical="center"/>
    </xf>
    <xf numFmtId="1" fontId="28" fillId="4" borderId="22" xfId="1" applyNumberFormat="1" applyFont="1" applyFill="1" applyBorder="1" applyAlignment="1">
      <alignment vertical="center"/>
    </xf>
    <xf numFmtId="0" fontId="31" fillId="0" borderId="0" xfId="1" applyFont="1" applyAlignment="1">
      <alignment vertical="center"/>
    </xf>
    <xf numFmtId="0" fontId="12" fillId="0" borderId="0" xfId="1" applyFont="1" applyAlignment="1">
      <alignment horizontal="center" vertical="center"/>
    </xf>
    <xf numFmtId="0" fontId="15" fillId="10" borderId="22" xfId="1" applyFont="1" applyFill="1" applyBorder="1" applyAlignment="1">
      <alignment vertical="center"/>
    </xf>
    <xf numFmtId="0" fontId="22" fillId="0" borderId="22" xfId="1" applyFont="1" applyBorder="1" applyAlignment="1">
      <alignment wrapText="1"/>
    </xf>
    <xf numFmtId="0" fontId="26" fillId="0" borderId="22" xfId="1" applyFont="1" applyBorder="1" applyAlignment="1">
      <alignment wrapText="1"/>
    </xf>
    <xf numFmtId="0" fontId="26" fillId="0" borderId="22" xfId="1" applyFont="1" applyBorder="1" applyAlignment="1">
      <alignment horizontal="right" wrapText="1"/>
    </xf>
    <xf numFmtId="0" fontId="12" fillId="10" borderId="22" xfId="1" applyFont="1" applyFill="1" applyBorder="1" applyAlignment="1">
      <alignment vertical="center"/>
    </xf>
    <xf numFmtId="0" fontId="26" fillId="0" borderId="22" xfId="1" applyFont="1" applyBorder="1" applyAlignment="1">
      <alignment horizontal="left" vertical="center" wrapText="1"/>
    </xf>
    <xf numFmtId="0" fontId="32" fillId="10" borderId="22" xfId="1" applyFont="1" applyFill="1" applyBorder="1" applyAlignment="1">
      <alignment horizontal="center" vertical="center"/>
    </xf>
    <xf numFmtId="0" fontId="33" fillId="0" borderId="0" xfId="1" applyFont="1" applyAlignment="1">
      <alignment wrapText="1"/>
    </xf>
    <xf numFmtId="0" fontId="30" fillId="6" borderId="22" xfId="1" applyFont="1" applyFill="1" applyBorder="1" applyAlignment="1">
      <alignment vertical="center" wrapText="1"/>
    </xf>
    <xf numFmtId="0" fontId="30" fillId="0" borderId="22" xfId="1" applyFont="1" applyBorder="1" applyAlignment="1">
      <alignment horizontal="right" vertical="center" wrapText="1"/>
    </xf>
    <xf numFmtId="0" fontId="1" fillId="0" borderId="22" xfId="1" applyBorder="1" applyAlignment="1">
      <alignment horizontal="center" vertical="center"/>
    </xf>
    <xf numFmtId="0" fontId="30" fillId="0" borderId="22" xfId="1" applyFont="1" applyBorder="1" applyAlignment="1">
      <alignment vertical="center" wrapText="1"/>
    </xf>
    <xf numFmtId="3" fontId="19" fillId="0" borderId="22" xfId="1" applyNumberFormat="1" applyFont="1" applyBorder="1" applyAlignment="1">
      <alignment horizontal="right" vertical="center"/>
    </xf>
    <xf numFmtId="16" fontId="22" fillId="6" borderId="22" xfId="1" quotePrefix="1" applyNumberFormat="1" applyFont="1" applyFill="1" applyBorder="1" applyAlignment="1">
      <alignment horizontal="center" vertical="center" wrapText="1"/>
    </xf>
    <xf numFmtId="0" fontId="22" fillId="6" borderId="22" xfId="1" applyFont="1" applyFill="1" applyBorder="1" applyAlignment="1">
      <alignment horizontal="left" vertical="center" wrapText="1"/>
    </xf>
    <xf numFmtId="0" fontId="19" fillId="6" borderId="22" xfId="1" applyFont="1" applyFill="1" applyBorder="1" applyAlignment="1">
      <alignment vertical="center"/>
    </xf>
    <xf numFmtId="3" fontId="19" fillId="6" borderId="22" xfId="1" applyNumberFormat="1" applyFont="1" applyFill="1" applyBorder="1" applyAlignment="1">
      <alignment horizontal="right" vertical="center"/>
    </xf>
    <xf numFmtId="0" fontId="19" fillId="0" borderId="22" xfId="1" applyFont="1" applyBorder="1" applyAlignment="1">
      <alignment vertical="center" wrapText="1"/>
    </xf>
    <xf numFmtId="0" fontId="19" fillId="0" borderId="22" xfId="1" applyFont="1" applyBorder="1" applyAlignment="1">
      <alignment horizontal="right" vertical="center" wrapText="1"/>
    </xf>
    <xf numFmtId="0" fontId="15" fillId="6" borderId="22" xfId="1" applyFont="1" applyFill="1" applyBorder="1" applyAlignment="1">
      <alignment vertical="center" wrapText="1"/>
    </xf>
    <xf numFmtId="0" fontId="12" fillId="10" borderId="22" xfId="1" applyFont="1" applyFill="1" applyBorder="1" applyAlignment="1">
      <alignment vertical="center" wrapText="1"/>
    </xf>
    <xf numFmtId="0" fontId="23" fillId="0" borderId="22" xfId="1" applyFont="1" applyBorder="1" applyAlignment="1">
      <alignment horizontal="center" vertical="center" wrapText="1"/>
    </xf>
    <xf numFmtId="0" fontId="34" fillId="6" borderId="22" xfId="1" applyFont="1" applyFill="1" applyBorder="1" applyAlignment="1">
      <alignment horizontal="left" vertical="center" wrapText="1"/>
    </xf>
    <xf numFmtId="0" fontId="26" fillId="6" borderId="22" xfId="1" applyFont="1" applyFill="1" applyBorder="1" applyAlignment="1">
      <alignment horizontal="left" vertical="center" wrapText="1"/>
    </xf>
    <xf numFmtId="0" fontId="12" fillId="6" borderId="22" xfId="1" applyFont="1" applyFill="1" applyBorder="1" applyAlignment="1">
      <alignment horizontal="center" vertical="center" wrapText="1"/>
    </xf>
    <xf numFmtId="0" fontId="26" fillId="0" borderId="22" xfId="1" applyFont="1" applyBorder="1" applyAlignment="1">
      <alignment horizontal="center" vertical="center" wrapText="1"/>
    </xf>
    <xf numFmtId="16" fontId="22" fillId="0" borderId="0" xfId="1" quotePrefix="1" applyNumberFormat="1" applyFont="1" applyAlignment="1">
      <alignment horizontal="center" vertical="center"/>
    </xf>
    <xf numFmtId="0" fontId="1" fillId="0" borderId="0" xfId="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12" fillId="10" borderId="22" xfId="1" applyFont="1" applyFill="1" applyBorder="1" applyAlignment="1">
      <alignment horizontal="center" vertical="center" wrapText="1"/>
    </xf>
    <xf numFmtId="1" fontId="12" fillId="0" borderId="0" xfId="1" applyNumberFormat="1" applyFont="1" applyAlignment="1">
      <alignment vertical="center"/>
    </xf>
    <xf numFmtId="1" fontId="28" fillId="0" borderId="22" xfId="1" applyNumberFormat="1" applyFont="1" applyBorder="1" applyAlignment="1">
      <alignment vertical="center"/>
    </xf>
    <xf numFmtId="0" fontId="34" fillId="0" borderId="0" xfId="1" applyFont="1" applyAlignment="1">
      <alignment horizontal="left" vertical="center" wrapText="1"/>
    </xf>
    <xf numFmtId="1" fontId="9" fillId="6" borderId="22" xfId="1" applyNumberFormat="1" applyFont="1" applyFill="1" applyBorder="1" applyAlignment="1">
      <alignment vertical="center"/>
    </xf>
    <xf numFmtId="0" fontId="27" fillId="2" borderId="0" xfId="1" applyFont="1" applyFill="1" applyAlignment="1">
      <alignment horizontal="center" vertical="center"/>
    </xf>
    <xf numFmtId="0" fontId="26" fillId="2" borderId="0" xfId="1" applyFont="1" applyFill="1" applyAlignment="1">
      <alignment horizontal="right" vertical="center" wrapText="1"/>
    </xf>
    <xf numFmtId="0" fontId="12" fillId="2" borderId="0" xfId="1" applyFont="1" applyFill="1" applyAlignment="1">
      <alignment vertical="center"/>
    </xf>
    <xf numFmtId="1" fontId="9" fillId="2" borderId="0" xfId="1" applyNumberFormat="1" applyFont="1" applyFill="1" applyAlignment="1">
      <alignment vertical="center"/>
    </xf>
    <xf numFmtId="0" fontId="28" fillId="11" borderId="22" xfId="1" applyFont="1" applyFill="1" applyBorder="1"/>
    <xf numFmtId="0" fontId="28" fillId="12" borderId="22" xfId="1" applyFont="1" applyFill="1" applyBorder="1"/>
    <xf numFmtId="0" fontId="15" fillId="0" borderId="0" xfId="1" applyFont="1"/>
    <xf numFmtId="0" fontId="30" fillId="0" borderId="0" xfId="1" applyFont="1"/>
    <xf numFmtId="0" fontId="30" fillId="0" borderId="0" xfId="1" applyFont="1" applyAlignment="1">
      <alignment horizontal="right"/>
    </xf>
    <xf numFmtId="0" fontId="26" fillId="0" borderId="0" xfId="1" applyFont="1" applyAlignment="1">
      <alignment horizontal="left" vertical="center" wrapText="1"/>
    </xf>
    <xf numFmtId="0" fontId="26" fillId="0" borderId="0" xfId="1" applyFont="1" applyAlignment="1">
      <alignment horizontal="right" vertical="center" wrapText="1"/>
    </xf>
    <xf numFmtId="16" fontId="36" fillId="0" borderId="0" xfId="1" applyNumberFormat="1" applyFont="1"/>
    <xf numFmtId="0" fontId="36" fillId="0" borderId="0" xfId="1" applyFont="1"/>
    <xf numFmtId="0" fontId="37" fillId="0" borderId="0" xfId="1" applyFont="1" applyAlignment="1">
      <alignment horizontal="left" indent="4"/>
    </xf>
    <xf numFmtId="0" fontId="41" fillId="0" borderId="0" xfId="1" applyFont="1" applyAlignment="1">
      <alignment horizontal="left" vertical="top" wrapText="1"/>
    </xf>
    <xf numFmtId="0" fontId="1" fillId="0" borderId="0" xfId="1" applyAlignment="1">
      <alignment horizontal="left" vertical="top"/>
    </xf>
    <xf numFmtId="0" fontId="15" fillId="0" borderId="0" xfId="1" applyFont="1" applyAlignment="1">
      <alignment horizontal="left" vertical="top" wrapText="1"/>
    </xf>
    <xf numFmtId="0" fontId="1" fillId="0" borderId="0" xfId="1" applyAlignment="1">
      <alignment horizontal="left" vertical="top" wrapText="1"/>
    </xf>
    <xf numFmtId="0" fontId="12" fillId="0" borderId="0" xfId="1" applyFont="1" applyAlignment="1">
      <alignment horizontal="left" vertical="top" wrapText="1"/>
    </xf>
    <xf numFmtId="0" fontId="11" fillId="0" borderId="22" xfId="1" applyFont="1" applyBorder="1" applyAlignment="1">
      <alignment vertical="center" wrapText="1"/>
    </xf>
    <xf numFmtId="0" fontId="11" fillId="0" borderId="22" xfId="1" applyFont="1" applyBorder="1" applyAlignment="1">
      <alignment vertical="center"/>
    </xf>
    <xf numFmtId="0" fontId="15" fillId="0" borderId="66" xfId="1" applyFont="1" applyBorder="1" applyAlignment="1">
      <alignment vertical="center" wrapText="1"/>
    </xf>
    <xf numFmtId="0" fontId="16" fillId="0" borderId="51" xfId="1" applyFont="1" applyBorder="1" applyAlignment="1">
      <alignment horizontal="left" vertical="top" wrapText="1"/>
    </xf>
    <xf numFmtId="0" fontId="5" fillId="0" borderId="67" xfId="1" applyFont="1" applyBorder="1" applyAlignment="1">
      <alignment vertical="top" wrapText="1"/>
    </xf>
    <xf numFmtId="0" fontId="16" fillId="0" borderId="52" xfId="1" applyFont="1" applyBorder="1" applyAlignment="1">
      <alignment vertical="top" wrapText="1"/>
    </xf>
    <xf numFmtId="0" fontId="16" fillId="0" borderId="22" xfId="1" applyFont="1" applyBorder="1" applyAlignment="1">
      <alignment vertical="top" wrapText="1"/>
    </xf>
    <xf numFmtId="0" fontId="12" fillId="0" borderId="66" xfId="1" applyFont="1" applyBorder="1" applyAlignment="1">
      <alignment horizontal="left" vertical="top" wrapText="1"/>
    </xf>
    <xf numFmtId="0" fontId="12" fillId="0" borderId="66" xfId="1" applyFont="1" applyBorder="1" applyAlignment="1">
      <alignment vertical="center" wrapText="1"/>
    </xf>
    <xf numFmtId="0" fontId="16" fillId="0" borderId="68" xfId="1" applyFont="1" applyBorder="1" applyAlignment="1">
      <alignment vertical="top" wrapText="1"/>
    </xf>
    <xf numFmtId="0" fontId="12" fillId="0" borderId="69" xfId="1" applyFont="1" applyBorder="1" applyAlignment="1">
      <alignment vertical="center" wrapText="1"/>
    </xf>
    <xf numFmtId="0" fontId="16" fillId="0" borderId="67" xfId="1" applyFont="1" applyBorder="1" applyAlignment="1">
      <alignment vertical="top" wrapText="1"/>
    </xf>
    <xf numFmtId="0" fontId="12" fillId="0" borderId="70" xfId="1" applyFont="1" applyBorder="1" applyAlignment="1">
      <alignment vertical="center" wrapText="1"/>
    </xf>
    <xf numFmtId="0" fontId="12" fillId="0" borderId="71" xfId="1" applyFont="1" applyBorder="1" applyAlignment="1">
      <alignment vertical="center" wrapText="1"/>
    </xf>
    <xf numFmtId="0" fontId="16" fillId="0" borderId="68" xfId="1" applyFont="1" applyBorder="1" applyAlignment="1">
      <alignment vertical="top"/>
    </xf>
    <xf numFmtId="0" fontId="16" fillId="0" borderId="67" xfId="1" applyFont="1" applyBorder="1" applyAlignment="1">
      <alignment horizontal="left" vertical="top" wrapText="1"/>
    </xf>
    <xf numFmtId="0" fontId="16" fillId="0" borderId="72" xfId="1" applyFont="1" applyBorder="1" applyAlignment="1">
      <alignment wrapText="1"/>
    </xf>
    <xf numFmtId="0" fontId="16" fillId="0" borderId="72" xfId="1" applyFont="1" applyBorder="1" applyAlignment="1">
      <alignment vertical="top" wrapText="1"/>
    </xf>
    <xf numFmtId="0" fontId="16" fillId="0" borderId="72" xfId="1" applyFont="1" applyBorder="1" applyAlignment="1">
      <alignment vertical="top"/>
    </xf>
    <xf numFmtId="0" fontId="15" fillId="0" borderId="69" xfId="1" applyFont="1" applyBorder="1" applyAlignment="1">
      <alignment vertical="center" wrapText="1"/>
    </xf>
    <xf numFmtId="0" fontId="12" fillId="0" borderId="71" xfId="1" applyFont="1" applyBorder="1" applyAlignment="1">
      <alignment horizontal="left" vertical="top" wrapText="1"/>
    </xf>
    <xf numFmtId="0" fontId="12" fillId="0" borderId="74" xfId="1" applyFont="1" applyBorder="1" applyAlignment="1">
      <alignment vertical="top" wrapText="1"/>
    </xf>
    <xf numFmtId="0" fontId="12" fillId="0" borderId="76" xfId="1" applyFont="1" applyBorder="1" applyAlignment="1">
      <alignment horizontal="left" vertical="top" wrapText="1" indent="1"/>
    </xf>
    <xf numFmtId="0" fontId="12" fillId="0" borderId="76" xfId="1" applyFont="1" applyBorder="1" applyAlignment="1">
      <alignment horizontal="left" vertical="center" wrapText="1" indent="1"/>
    </xf>
    <xf numFmtId="0" fontId="12" fillId="0" borderId="77" xfId="1" applyFont="1" applyBorder="1" applyAlignment="1">
      <alignment horizontal="left" vertical="center" wrapText="1" indent="1"/>
    </xf>
    <xf numFmtId="0" fontId="12" fillId="0" borderId="79" xfId="1" applyFont="1" applyBorder="1" applyAlignment="1">
      <alignment horizontal="left" vertical="top" wrapText="1"/>
    </xf>
    <xf numFmtId="0" fontId="12" fillId="0" borderId="80" xfId="1" applyFont="1" applyBorder="1" applyAlignment="1">
      <alignment vertical="top" wrapText="1"/>
    </xf>
    <xf numFmtId="0" fontId="12" fillId="0" borderId="82" xfId="1" applyFont="1" applyBorder="1" applyAlignment="1">
      <alignment horizontal="left" vertical="top" wrapText="1" indent="1"/>
    </xf>
    <xf numFmtId="0" fontId="12" fillId="0" borderId="82" xfId="1" applyFont="1" applyBorder="1" applyAlignment="1">
      <alignment horizontal="left" vertical="center" wrapText="1" indent="1"/>
    </xf>
    <xf numFmtId="0" fontId="12" fillId="0" borderId="83" xfId="1" applyFont="1" applyBorder="1" applyAlignment="1">
      <alignment horizontal="left" vertical="center" wrapText="1" indent="1"/>
    </xf>
    <xf numFmtId="0" fontId="15" fillId="0" borderId="0" xfId="1" applyFont="1" applyAlignment="1">
      <alignment horizontal="left" vertical="center" wrapText="1"/>
    </xf>
    <xf numFmtId="0" fontId="12" fillId="0" borderId="0" xfId="1" applyFont="1" applyAlignment="1">
      <alignment vertical="top" wrapText="1"/>
    </xf>
    <xf numFmtId="0" fontId="1" fillId="0" borderId="0" xfId="1" applyAlignment="1">
      <alignment vertical="center" wrapText="1"/>
    </xf>
    <xf numFmtId="0" fontId="12" fillId="0" borderId="0" xfId="1" applyFont="1" applyAlignment="1">
      <alignment horizontal="left" vertical="top" wrapText="1"/>
    </xf>
    <xf numFmtId="0" fontId="1" fillId="0" borderId="0" xfId="1" applyAlignment="1">
      <alignment horizontal="left" vertical="center" wrapText="1"/>
    </xf>
    <xf numFmtId="0" fontId="15" fillId="0" borderId="0" xfId="1" applyFont="1" applyAlignment="1">
      <alignment horizontal="center" vertical="center"/>
    </xf>
    <xf numFmtId="0" fontId="1" fillId="0" borderId="66" xfId="1" applyBorder="1"/>
    <xf numFmtId="0" fontId="1" fillId="0" borderId="69" xfId="1" applyBorder="1" applyAlignment="1">
      <alignment vertical="center" wrapText="1"/>
    </xf>
    <xf numFmtId="0" fontId="1" fillId="0" borderId="70" xfId="1" applyBorder="1" applyAlignment="1">
      <alignment vertical="center" wrapText="1"/>
    </xf>
    <xf numFmtId="0" fontId="1" fillId="0" borderId="66" xfId="1" applyBorder="1" applyAlignment="1">
      <alignment vertical="center" wrapText="1"/>
    </xf>
    <xf numFmtId="0" fontId="43" fillId="0" borderId="0" xfId="1" applyFont="1"/>
    <xf numFmtId="0" fontId="45" fillId="7" borderId="1" xfId="1"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xf>
    <xf numFmtId="1" fontId="15" fillId="0" borderId="22" xfId="0" applyNumberFormat="1" applyFont="1" applyBorder="1" applyAlignment="1">
      <alignment vertical="center"/>
    </xf>
    <xf numFmtId="0" fontId="0" fillId="7" borderId="2" xfId="0" applyFill="1" applyBorder="1" applyAlignment="1">
      <alignment vertical="center" wrapText="1"/>
    </xf>
    <xf numFmtId="0" fontId="27" fillId="4" borderId="45" xfId="1" applyFont="1" applyFill="1" applyBorder="1" applyAlignment="1">
      <alignment vertical="center"/>
    </xf>
    <xf numFmtId="0" fontId="27" fillId="4" borderId="45" xfId="1" applyFont="1" applyFill="1" applyBorder="1" applyAlignment="1">
      <alignment horizontal="right" vertical="center"/>
    </xf>
    <xf numFmtId="0" fontId="28" fillId="4" borderId="45" xfId="1" applyFont="1" applyFill="1" applyBorder="1" applyAlignment="1">
      <alignment horizontal="center" vertical="center"/>
    </xf>
    <xf numFmtId="0" fontId="28" fillId="4" borderId="45" xfId="1" applyFont="1" applyFill="1" applyBorder="1" applyAlignment="1">
      <alignment vertical="center"/>
    </xf>
    <xf numFmtId="1" fontId="28" fillId="4" borderId="45" xfId="1" applyNumberFormat="1" applyFont="1" applyFill="1" applyBorder="1" applyAlignment="1">
      <alignment vertical="center"/>
    </xf>
    <xf numFmtId="1" fontId="28" fillId="4" borderId="22" xfId="0" applyNumberFormat="1" applyFont="1" applyFill="1" applyBorder="1" applyAlignment="1">
      <alignment vertical="center"/>
    </xf>
    <xf numFmtId="0" fontId="24" fillId="7" borderId="22" xfId="1" applyFont="1" applyFill="1" applyBorder="1" applyAlignment="1">
      <alignment horizontal="center" vertical="center" wrapText="1"/>
    </xf>
    <xf numFmtId="0" fontId="15" fillId="12" borderId="22" xfId="1" applyFont="1" applyFill="1" applyBorder="1" applyAlignment="1">
      <alignment vertical="center"/>
    </xf>
    <xf numFmtId="0" fontId="19" fillId="12" borderId="22" xfId="1" applyFont="1" applyFill="1" applyBorder="1" applyAlignment="1">
      <alignment vertical="center" wrapText="1"/>
    </xf>
    <xf numFmtId="1" fontId="22" fillId="0" borderId="22" xfId="1" applyNumberFormat="1" applyFont="1" applyBorder="1" applyAlignment="1">
      <alignment horizontal="center" vertical="center" wrapText="1"/>
    </xf>
    <xf numFmtId="0" fontId="23" fillId="6" borderId="22" xfId="1" applyFont="1" applyFill="1" applyBorder="1" applyAlignment="1">
      <alignment horizontal="left" vertical="center" wrapText="1"/>
    </xf>
    <xf numFmtId="16" fontId="22" fillId="7" borderId="22" xfId="1" quotePrefix="1" applyNumberFormat="1" applyFont="1" applyFill="1" applyBorder="1" applyAlignment="1">
      <alignment horizontal="center" vertical="center" wrapText="1"/>
    </xf>
    <xf numFmtId="0" fontId="22" fillId="7" borderId="22" xfId="1" applyFont="1" applyFill="1" applyBorder="1" applyAlignment="1">
      <alignment horizontal="left" vertical="center" wrapText="1"/>
    </xf>
    <xf numFmtId="0" fontId="23" fillId="7" borderId="22" xfId="1" applyFont="1" applyFill="1" applyBorder="1" applyAlignment="1">
      <alignment horizontal="left" vertical="center" wrapText="1"/>
    </xf>
    <xf numFmtId="0" fontId="15" fillId="7" borderId="22" xfId="1" applyFont="1" applyFill="1" applyBorder="1" applyAlignment="1">
      <alignment horizontal="center" vertical="center" wrapText="1"/>
    </xf>
    <xf numFmtId="0" fontId="15" fillId="7" borderId="22" xfId="1" applyFont="1" applyFill="1" applyBorder="1" applyAlignment="1">
      <alignment vertical="center"/>
    </xf>
    <xf numFmtId="1" fontId="15" fillId="7" borderId="22" xfId="1" applyNumberFormat="1" applyFont="1" applyFill="1" applyBorder="1" applyAlignment="1">
      <alignment vertical="center"/>
    </xf>
    <xf numFmtId="16" fontId="22" fillId="8" borderId="22" xfId="1" quotePrefix="1" applyNumberFormat="1" applyFont="1" applyFill="1" applyBorder="1" applyAlignment="1">
      <alignment horizontal="center" vertical="center" wrapText="1"/>
    </xf>
    <xf numFmtId="0" fontId="22" fillId="8" borderId="22" xfId="1" applyFont="1" applyFill="1" applyBorder="1" applyAlignment="1">
      <alignment horizontal="left" vertical="center" wrapText="1"/>
    </xf>
    <xf numFmtId="0" fontId="23" fillId="8" borderId="22" xfId="1" applyFont="1" applyFill="1" applyBorder="1" applyAlignment="1">
      <alignment horizontal="left" vertical="center" wrapText="1"/>
    </xf>
    <xf numFmtId="0" fontId="15" fillId="8" borderId="22" xfId="1" applyFont="1" applyFill="1" applyBorder="1" applyAlignment="1">
      <alignment horizontal="center" vertical="center" wrapText="1"/>
    </xf>
    <xf numFmtId="0" fontId="15" fillId="8" borderId="22" xfId="1" applyFont="1" applyFill="1" applyBorder="1" applyAlignment="1">
      <alignment vertical="center"/>
    </xf>
    <xf numFmtId="1" fontId="15" fillId="8" borderId="22" xfId="1" applyNumberFormat="1" applyFont="1" applyFill="1" applyBorder="1" applyAlignment="1">
      <alignment vertical="center"/>
    </xf>
    <xf numFmtId="16" fontId="34" fillId="0" borderId="0" xfId="1" quotePrefix="1" applyNumberFormat="1" applyFont="1" applyAlignment="1">
      <alignment horizontal="center" vertical="center" wrapText="1"/>
    </xf>
    <xf numFmtId="16" fontId="18" fillId="0" borderId="44" xfId="1" quotePrefix="1" applyNumberFormat="1" applyFont="1" applyBorder="1" applyAlignment="1">
      <alignment horizontal="center" vertical="center" wrapText="1"/>
    </xf>
    <xf numFmtId="0" fontId="34" fillId="6" borderId="22" xfId="1" applyFont="1" applyFill="1" applyBorder="1" applyAlignment="1">
      <alignment vertical="center" wrapText="1"/>
    </xf>
    <xf numFmtId="0" fontId="22" fillId="6" borderId="22" xfId="1" applyFont="1" applyFill="1" applyBorder="1" applyAlignment="1">
      <alignment vertical="center" wrapText="1"/>
    </xf>
    <xf numFmtId="1" fontId="22" fillId="6" borderId="22" xfId="1" applyNumberFormat="1" applyFont="1" applyFill="1" applyBorder="1" applyAlignment="1">
      <alignment vertical="center" wrapText="1"/>
    </xf>
    <xf numFmtId="16" fontId="31" fillId="0" borderId="0" xfId="1" quotePrefix="1" applyNumberFormat="1" applyFont="1" applyAlignment="1">
      <alignment horizontal="center" vertical="center" wrapText="1"/>
    </xf>
    <xf numFmtId="0" fontId="19" fillId="0" borderId="0" xfId="1" applyFont="1" applyAlignment="1">
      <alignment vertical="center"/>
    </xf>
    <xf numFmtId="16" fontId="34" fillId="6" borderId="22" xfId="1" quotePrefix="1" applyNumberFormat="1" applyFont="1" applyFill="1" applyBorder="1" applyAlignment="1">
      <alignment horizontal="center" vertical="center" wrapText="1"/>
    </xf>
    <xf numFmtId="16" fontId="34" fillId="0" borderId="0" xfId="1" quotePrefix="1" applyNumberFormat="1" applyFont="1" applyAlignment="1">
      <alignment horizontal="center" vertical="center"/>
    </xf>
    <xf numFmtId="16" fontId="34" fillId="0" borderId="22" xfId="1" quotePrefix="1" applyNumberFormat="1" applyFont="1" applyBorder="1" applyAlignment="1">
      <alignment horizontal="center" vertical="center"/>
    </xf>
    <xf numFmtId="0" fontId="9" fillId="4" borderId="22" xfId="1" applyFont="1" applyFill="1" applyBorder="1" applyAlignment="1">
      <alignment vertical="center"/>
    </xf>
    <xf numFmtId="49" fontId="22" fillId="0" borderId="22" xfId="1" quotePrefix="1" applyNumberFormat="1" applyFont="1" applyBorder="1" applyAlignment="1">
      <alignment horizontal="center" vertical="center" wrapText="1"/>
    </xf>
    <xf numFmtId="16" fontId="12" fillId="0" borderId="0" xfId="1" applyNumberFormat="1" applyFont="1" applyAlignment="1">
      <alignment vertical="center"/>
    </xf>
    <xf numFmtId="1" fontId="28" fillId="6" borderId="22" xfId="1" applyNumberFormat="1" applyFont="1" applyFill="1" applyBorder="1" applyAlignment="1">
      <alignment vertical="center"/>
    </xf>
    <xf numFmtId="0" fontId="27" fillId="0" borderId="0" xfId="1" applyFont="1" applyAlignment="1">
      <alignment horizontal="left" vertical="center"/>
    </xf>
    <xf numFmtId="1" fontId="9" fillId="0" borderId="0" xfId="1" applyNumberFormat="1" applyFont="1" applyAlignment="1">
      <alignment vertical="center"/>
    </xf>
    <xf numFmtId="0" fontId="28" fillId="0" borderId="0" xfId="1" applyFont="1"/>
    <xf numFmtId="16" fontId="49" fillId="0" borderId="0" xfId="1" applyNumberFormat="1" applyFont="1"/>
    <xf numFmtId="0" fontId="49" fillId="0" borderId="0" xfId="1" applyFont="1"/>
    <xf numFmtId="0" fontId="50" fillId="0" borderId="0" xfId="1" applyFont="1" applyAlignment="1">
      <alignment horizontal="left" indent="4"/>
    </xf>
    <xf numFmtId="0" fontId="2" fillId="0" borderId="0" xfId="1" applyFont="1" applyAlignment="1">
      <alignment horizontal="center"/>
    </xf>
    <xf numFmtId="0" fontId="3" fillId="0" borderId="0" xfId="1" applyFont="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1" fillId="0" borderId="1" xfId="1" applyBorder="1" applyAlignment="1">
      <alignment horizontal="left"/>
    </xf>
    <xf numFmtId="0" fontId="1" fillId="0" borderId="2" xfId="1" applyBorder="1" applyAlignment="1">
      <alignment horizontal="left"/>
    </xf>
    <xf numFmtId="0" fontId="5" fillId="0" borderId="3" xfId="1" applyFont="1" applyBorder="1" applyAlignment="1">
      <alignment horizontal="left" vertical="top" wrapText="1"/>
    </xf>
    <xf numFmtId="0" fontId="5" fillId="0" borderId="4" xfId="1" applyFont="1" applyBorder="1" applyAlignment="1">
      <alignment horizontal="left" vertical="top"/>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0" xfId="1" applyFont="1" applyAlignment="1">
      <alignment horizontal="left" vertical="top"/>
    </xf>
    <xf numFmtId="0" fontId="5" fillId="0" borderId="7" xfId="1" applyFont="1" applyBorder="1" applyAlignment="1">
      <alignment horizontal="left" vertical="top"/>
    </xf>
    <xf numFmtId="0" fontId="5" fillId="0" borderId="8" xfId="1" applyFont="1" applyBorder="1" applyAlignment="1">
      <alignment horizontal="left" vertical="top"/>
    </xf>
    <xf numFmtId="0" fontId="5" fillId="0" borderId="9" xfId="1" applyFont="1" applyBorder="1" applyAlignment="1">
      <alignment horizontal="left" vertical="top"/>
    </xf>
    <xf numFmtId="0" fontId="5" fillId="0" borderId="10" xfId="1" applyFont="1" applyBorder="1" applyAlignment="1">
      <alignment horizontal="left" vertical="top"/>
    </xf>
    <xf numFmtId="0" fontId="1" fillId="0" borderId="1" xfId="1" applyBorder="1" applyAlignment="1">
      <alignment horizontal="center"/>
    </xf>
    <xf numFmtId="0" fontId="1" fillId="0" borderId="2" xfId="1" applyBorder="1" applyAlignment="1">
      <alignment horizontal="center"/>
    </xf>
    <xf numFmtId="0" fontId="6" fillId="0" borderId="3" xfId="1" applyFont="1" applyBorder="1" applyAlignment="1">
      <alignment horizontal="left" vertical="top" wrapText="1"/>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0" xfId="1" applyFont="1" applyAlignment="1">
      <alignment horizontal="left" vertical="top"/>
    </xf>
    <xf numFmtId="0" fontId="6" fillId="0" borderId="7" xfId="1" applyFont="1" applyBorder="1" applyAlignment="1">
      <alignment horizontal="left" vertical="top"/>
    </xf>
    <xf numFmtId="0" fontId="6" fillId="0" borderId="8" xfId="1" applyFont="1" applyBorder="1" applyAlignment="1">
      <alignment horizontal="left" vertical="top"/>
    </xf>
    <xf numFmtId="0" fontId="6" fillId="0" borderId="9" xfId="1" applyFont="1" applyBorder="1" applyAlignment="1">
      <alignment horizontal="left" vertical="top"/>
    </xf>
    <xf numFmtId="0" fontId="6" fillId="0" borderId="10" xfId="1" applyFont="1" applyBorder="1" applyAlignment="1">
      <alignment horizontal="left" vertical="top"/>
    </xf>
    <xf numFmtId="15" fontId="1" fillId="0" borderId="1" xfId="1" quotePrefix="1" applyNumberFormat="1" applyBorder="1" applyAlignment="1">
      <alignment horizontal="left"/>
    </xf>
    <xf numFmtId="15" fontId="1" fillId="0" borderId="2" xfId="1" quotePrefix="1" applyNumberFormat="1" applyBorder="1" applyAlignment="1">
      <alignment horizontal="left"/>
    </xf>
    <xf numFmtId="0" fontId="1" fillId="0" borderId="1" xfId="1" quotePrefix="1" applyBorder="1" applyAlignment="1">
      <alignment horizontal="left"/>
    </xf>
    <xf numFmtId="0" fontId="1" fillId="0" borderId="2" xfId="1" quotePrefix="1" applyBorder="1" applyAlignment="1">
      <alignment horizontal="left"/>
    </xf>
    <xf numFmtId="0" fontId="8" fillId="0" borderId="0" xfId="1" applyFont="1" applyAlignment="1">
      <alignment horizontal="center"/>
    </xf>
    <xf numFmtId="0" fontId="10" fillId="0" borderId="0" xfId="1" applyFont="1" applyAlignment="1">
      <alignment horizontal="center"/>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25" xfId="1" applyFont="1" applyBorder="1" applyAlignment="1">
      <alignment horizontal="center" vertical="center" wrapText="1"/>
    </xf>
    <xf numFmtId="0" fontId="13" fillId="0" borderId="19" xfId="1" applyFont="1" applyBorder="1" applyAlignment="1">
      <alignment horizontal="left" vertical="center" wrapText="1"/>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12" fillId="0" borderId="23" xfId="1" applyFont="1" applyBorder="1" applyAlignment="1">
      <alignment horizontal="center" vertical="top"/>
    </xf>
    <xf numFmtId="0" fontId="12" fillId="0" borderId="29" xfId="1" applyFont="1" applyBorder="1" applyAlignment="1">
      <alignment horizontal="center" vertical="top"/>
    </xf>
    <xf numFmtId="0" fontId="14" fillId="0" borderId="22" xfId="1" applyFont="1" applyBorder="1" applyAlignment="1">
      <alignment horizontal="center" vertical="center" wrapText="1"/>
    </xf>
    <xf numFmtId="0" fontId="14" fillId="0" borderId="3" xfId="1" applyFont="1" applyBorder="1" applyAlignment="1">
      <alignment horizontal="left"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10" xfId="1" applyFont="1" applyBorder="1" applyAlignment="1">
      <alignment horizontal="left" vertical="center" wrapText="1"/>
    </xf>
    <xf numFmtId="0" fontId="6" fillId="0" borderId="22" xfId="1" applyFont="1" applyBorder="1" applyAlignment="1">
      <alignment horizontal="left" vertical="center" wrapText="1"/>
    </xf>
    <xf numFmtId="0" fontId="16" fillId="0" borderId="18" xfId="1" applyFont="1" applyBorder="1" applyAlignment="1">
      <alignment horizontal="center" vertical="center" wrapText="1"/>
    </xf>
    <xf numFmtId="0" fontId="16" fillId="0" borderId="36" xfId="1" applyFont="1" applyBorder="1" applyAlignment="1">
      <alignment horizontal="center" vertical="center" wrapText="1"/>
    </xf>
    <xf numFmtId="0" fontId="16" fillId="0" borderId="25" xfId="1" applyFont="1" applyBorder="1" applyAlignment="1">
      <alignment horizontal="center" vertical="center" wrapText="1"/>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38" xfId="1" applyFont="1" applyBorder="1" applyAlignment="1">
      <alignment horizontal="left" vertical="center" wrapText="1"/>
    </xf>
    <xf numFmtId="0" fontId="6" fillId="0" borderId="39" xfId="1" applyFont="1" applyBorder="1" applyAlignment="1">
      <alignment horizontal="left" vertical="center" wrapText="1"/>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1" fillId="0" borderId="30" xfId="1" applyFont="1" applyBorder="1" applyAlignment="1">
      <alignment horizontal="left" vertical="center" wrapText="1"/>
    </xf>
    <xf numFmtId="0" fontId="11" fillId="0" borderId="31" xfId="1" applyFont="1" applyBorder="1" applyAlignment="1">
      <alignment horizontal="left" vertical="center" wrapText="1"/>
    </xf>
    <xf numFmtId="0" fontId="11" fillId="0" borderId="32" xfId="1" applyFont="1" applyBorder="1" applyAlignment="1">
      <alignment horizontal="left" vertical="center" wrapText="1"/>
    </xf>
    <xf numFmtId="0" fontId="13" fillId="0" borderId="12" xfId="1" applyFont="1" applyBorder="1" applyAlignment="1">
      <alignment horizontal="lef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5" fillId="0" borderId="26" xfId="1" applyFont="1" applyBorder="1" applyAlignment="1">
      <alignment horizontal="left" vertical="center" wrapText="1"/>
    </xf>
    <xf numFmtId="0" fontId="5" fillId="0" borderId="28" xfId="1" applyFont="1" applyBorder="1" applyAlignment="1">
      <alignment horizontal="left" vertical="center" wrapText="1"/>
    </xf>
    <xf numFmtId="0" fontId="15" fillId="0" borderId="26" xfId="1" applyFont="1" applyBorder="1" applyAlignment="1">
      <alignment horizontal="center" vertical="center"/>
    </xf>
    <xf numFmtId="0" fontId="15" fillId="0" borderId="40" xfId="1" applyFont="1" applyBorder="1" applyAlignment="1">
      <alignment horizontal="center" vertical="center"/>
    </xf>
    <xf numFmtId="0" fontId="5" fillId="0" borderId="34" xfId="1" applyFont="1" applyBorder="1" applyAlignment="1">
      <alignment horizontal="left" vertical="center" wrapText="1"/>
    </xf>
    <xf numFmtId="0" fontId="5" fillId="0" borderId="24"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15" fillId="0" borderId="1" xfId="1" applyFont="1" applyBorder="1" applyAlignment="1">
      <alignment horizontal="center" vertical="center"/>
    </xf>
    <xf numFmtId="0" fontId="15" fillId="0" borderId="37" xfId="1" applyFont="1" applyBorder="1" applyAlignment="1">
      <alignment horizontal="center" vertical="center"/>
    </xf>
    <xf numFmtId="0" fontId="14" fillId="0" borderId="22" xfId="1" applyFont="1" applyBorder="1" applyAlignment="1">
      <alignment horizontal="left" vertical="center" wrapText="1"/>
    </xf>
    <xf numFmtId="0" fontId="5" fillId="0" borderId="27" xfId="1" applyFont="1" applyBorder="1" applyAlignment="1">
      <alignment horizontal="left" vertical="center" wrapText="1"/>
    </xf>
    <xf numFmtId="0" fontId="6" fillId="0" borderId="17" xfId="1" applyFont="1" applyBorder="1" applyAlignment="1">
      <alignment horizontal="left" vertical="center" wrapText="1"/>
    </xf>
    <xf numFmtId="0" fontId="6" fillId="0" borderId="17" xfId="1" applyFont="1" applyBorder="1" applyAlignment="1">
      <alignment horizontal="left" vertical="top" wrapText="1"/>
    </xf>
    <xf numFmtId="0" fontId="6" fillId="0" borderId="16" xfId="1" applyFont="1" applyBorder="1" applyAlignment="1">
      <alignment horizontal="left" vertical="top" wrapText="1"/>
    </xf>
    <xf numFmtId="0" fontId="14" fillId="0" borderId="11" xfId="1" applyFont="1" applyBorder="1" applyAlignment="1">
      <alignment horizontal="left" vertical="center" wrapText="1"/>
    </xf>
    <xf numFmtId="0" fontId="14" fillId="0" borderId="17" xfId="1" applyFont="1" applyBorder="1" applyAlignment="1">
      <alignment horizontal="left" vertical="center" wrapText="1"/>
    </xf>
    <xf numFmtId="0" fontId="14" fillId="0" borderId="16" xfId="1" applyFont="1" applyBorder="1" applyAlignment="1">
      <alignment horizontal="left" vertical="center" wrapText="1"/>
    </xf>
    <xf numFmtId="0" fontId="6" fillId="0" borderId="11" xfId="1" applyFont="1" applyBorder="1" applyAlignment="1">
      <alignment horizontal="left" vertical="center" wrapText="1"/>
    </xf>
    <xf numFmtId="0" fontId="6" fillId="0" borderId="16" xfId="1" applyFont="1" applyBorder="1" applyAlignment="1">
      <alignment horizontal="left" vertical="center" wrapText="1"/>
    </xf>
    <xf numFmtId="0" fontId="17" fillId="0" borderId="13" xfId="1" applyFont="1" applyBorder="1" applyAlignment="1">
      <alignment horizontal="right" wrapText="1"/>
    </xf>
    <xf numFmtId="0" fontId="17" fillId="0" borderId="42" xfId="1" applyFont="1" applyBorder="1" applyAlignment="1">
      <alignment horizontal="right" wrapText="1"/>
    </xf>
    <xf numFmtId="0" fontId="13" fillId="0" borderId="41" xfId="1" applyFont="1" applyBorder="1" applyAlignment="1">
      <alignment horizontal="left" vertical="top" wrapText="1"/>
    </xf>
    <xf numFmtId="0" fontId="11" fillId="0" borderId="13" xfId="1" applyFont="1" applyBorder="1" applyAlignment="1">
      <alignment horizontal="left" vertical="top" wrapText="1"/>
    </xf>
    <xf numFmtId="0" fontId="11" fillId="0" borderId="42" xfId="1" applyFont="1" applyBorder="1" applyAlignment="1">
      <alignment horizontal="left" vertical="top" wrapText="1"/>
    </xf>
    <xf numFmtId="0" fontId="13" fillId="0" borderId="11" xfId="1" applyFont="1" applyBorder="1" applyAlignment="1">
      <alignment horizontal="left" vertical="top" wrapText="1"/>
    </xf>
    <xf numFmtId="0" fontId="13" fillId="0" borderId="17" xfId="1" applyFont="1" applyBorder="1" applyAlignment="1">
      <alignment horizontal="left" vertical="top" wrapText="1"/>
    </xf>
    <xf numFmtId="0" fontId="13" fillId="0" borderId="16" xfId="1" applyFont="1" applyBorder="1" applyAlignment="1">
      <alignment horizontal="left" vertical="top" wrapText="1"/>
    </xf>
    <xf numFmtId="0" fontId="17" fillId="0" borderId="11" xfId="1" applyFont="1" applyBorder="1" applyAlignment="1">
      <alignment horizontal="center" wrapText="1"/>
    </xf>
    <xf numFmtId="0" fontId="17" fillId="0" borderId="17" xfId="1" applyFont="1" applyBorder="1"/>
    <xf numFmtId="0" fontId="17" fillId="0" borderId="17" xfId="1" applyFont="1" applyBorder="1" applyAlignment="1">
      <alignment horizontal="center" wrapText="1"/>
    </xf>
    <xf numFmtId="0" fontId="17" fillId="0" borderId="17" xfId="1" applyFont="1" applyBorder="1" applyAlignment="1">
      <alignment horizontal="center"/>
    </xf>
    <xf numFmtId="0" fontId="17" fillId="0" borderId="16" xfId="1" applyFont="1" applyBorder="1" applyAlignment="1">
      <alignment horizontal="center"/>
    </xf>
    <xf numFmtId="0" fontId="17" fillId="0" borderId="41" xfId="1" applyFont="1" applyBorder="1" applyAlignment="1">
      <alignment horizontal="center" wrapText="1"/>
    </xf>
    <xf numFmtId="0" fontId="17" fillId="0" borderId="13" xfId="1" applyFont="1" applyBorder="1" applyAlignment="1">
      <alignment horizontal="center" wrapText="1"/>
    </xf>
    <xf numFmtId="0" fontId="17" fillId="0" borderId="14" xfId="1" applyFont="1" applyBorder="1" applyAlignment="1">
      <alignment horizontal="center" wrapText="1"/>
    </xf>
    <xf numFmtId="0" fontId="18" fillId="0" borderId="43" xfId="1" applyFont="1" applyBorder="1" applyAlignment="1">
      <alignment horizontal="center" wrapText="1"/>
    </xf>
    <xf numFmtId="0" fontId="18" fillId="0" borderId="43" xfId="1" applyFont="1" applyBorder="1" applyAlignment="1">
      <alignment horizontal="center"/>
    </xf>
    <xf numFmtId="0" fontId="18" fillId="0" borderId="29" xfId="1" applyFont="1" applyBorder="1" applyAlignment="1">
      <alignment horizontal="center"/>
    </xf>
    <xf numFmtId="0" fontId="27" fillId="0" borderId="22" xfId="1" applyFont="1" applyBorder="1" applyAlignment="1">
      <alignment horizontal="left" vertical="center"/>
    </xf>
    <xf numFmtId="0" fontId="27" fillId="6" borderId="22" xfId="1" applyFont="1" applyFill="1" applyBorder="1" applyAlignment="1">
      <alignment horizontal="left" vertical="center"/>
    </xf>
    <xf numFmtId="0" fontId="12" fillId="11" borderId="1" xfId="1" applyFont="1" applyFill="1" applyBorder="1" applyAlignment="1">
      <alignment horizontal="left" vertical="top" wrapText="1"/>
    </xf>
    <xf numFmtId="0" fontId="12" fillId="11" borderId="44" xfId="1" applyFont="1" applyFill="1" applyBorder="1" applyAlignment="1">
      <alignment horizontal="left" vertical="top"/>
    </xf>
    <xf numFmtId="0" fontId="12" fillId="11" borderId="2" xfId="1" applyFont="1" applyFill="1" applyBorder="1" applyAlignment="1">
      <alignment horizontal="left" vertical="top"/>
    </xf>
    <xf numFmtId="0" fontId="1" fillId="12" borderId="1" xfId="1" applyFill="1" applyBorder="1" applyAlignment="1">
      <alignment horizontal="left" vertical="top" wrapText="1"/>
    </xf>
    <xf numFmtId="0" fontId="1" fillId="12" borderId="44" xfId="1" applyFill="1" applyBorder="1" applyAlignment="1">
      <alignment horizontal="left" vertical="top" wrapText="1"/>
    </xf>
    <xf numFmtId="0" fontId="1" fillId="12" borderId="2" xfId="1" applyFill="1" applyBorder="1" applyAlignment="1">
      <alignment horizontal="left" vertical="top" wrapText="1"/>
    </xf>
    <xf numFmtId="0" fontId="35" fillId="0" borderId="0" xfId="1" applyFont="1" applyAlignment="1">
      <alignment horizontal="left" vertical="center" wrapText="1"/>
    </xf>
    <xf numFmtId="0" fontId="21" fillId="5" borderId="44" xfId="1" applyFont="1" applyFill="1" applyBorder="1" applyAlignment="1">
      <alignment horizontal="left" vertical="center"/>
    </xf>
    <xf numFmtId="0" fontId="25" fillId="8" borderId="1" xfId="1" applyFont="1" applyFill="1" applyBorder="1" applyAlignment="1">
      <alignment vertical="center" wrapText="1"/>
    </xf>
    <xf numFmtId="0" fontId="1" fillId="8" borderId="2" xfId="1" applyFill="1" applyBorder="1" applyAlignment="1">
      <alignment vertical="center" wrapText="1"/>
    </xf>
    <xf numFmtId="0" fontId="25" fillId="6" borderId="1" xfId="1" applyFont="1" applyFill="1" applyBorder="1" applyAlignment="1">
      <alignment vertical="center" wrapText="1"/>
    </xf>
    <xf numFmtId="0" fontId="1" fillId="6" borderId="2" xfId="1" applyFill="1" applyBorder="1" applyAlignment="1">
      <alignment vertical="center" wrapText="1"/>
    </xf>
    <xf numFmtId="0" fontId="21" fillId="5" borderId="9" xfId="1" applyFont="1" applyFill="1" applyBorder="1" applyAlignment="1">
      <alignment horizontal="left" vertical="center"/>
    </xf>
    <xf numFmtId="0" fontId="1" fillId="6" borderId="1" xfId="1" applyFill="1" applyBorder="1" applyAlignment="1">
      <alignment vertical="center" wrapText="1"/>
    </xf>
    <xf numFmtId="0" fontId="12" fillId="6" borderId="1" xfId="1" applyFont="1" applyFill="1" applyBorder="1" applyAlignment="1">
      <alignment vertical="center" wrapText="1"/>
    </xf>
    <xf numFmtId="0" fontId="12" fillId="6" borderId="2" xfId="1" applyFont="1" applyFill="1" applyBorder="1" applyAlignment="1">
      <alignment vertical="center" wrapText="1"/>
    </xf>
    <xf numFmtId="0" fontId="27" fillId="0" borderId="1" xfId="1" applyFont="1" applyBorder="1" applyAlignment="1">
      <alignment horizontal="left" vertical="center"/>
    </xf>
    <xf numFmtId="0" fontId="27" fillId="0" borderId="44" xfId="1" applyFont="1" applyBorder="1" applyAlignment="1">
      <alignment horizontal="left" vertical="center"/>
    </xf>
    <xf numFmtId="0" fontId="27" fillId="0" borderId="2" xfId="1" applyFont="1" applyBorder="1" applyAlignment="1">
      <alignment horizontal="left" vertical="center"/>
    </xf>
    <xf numFmtId="0" fontId="12" fillId="12" borderId="1" xfId="1" applyFont="1" applyFill="1" applyBorder="1" applyAlignment="1">
      <alignment horizontal="left" vertical="top" wrapText="1"/>
    </xf>
    <xf numFmtId="0" fontId="16" fillId="0" borderId="68" xfId="1" applyFont="1" applyBorder="1" applyAlignment="1">
      <alignment horizontal="left" vertical="center" wrapText="1"/>
    </xf>
    <xf numFmtId="0" fontId="16" fillId="0" borderId="67" xfId="1" applyFont="1" applyBorder="1" applyAlignment="1">
      <alignment horizontal="left" vertical="center" wrapText="1"/>
    </xf>
    <xf numFmtId="0" fontId="16" fillId="0" borderId="68" xfId="1" applyFont="1" applyBorder="1" applyAlignment="1">
      <alignment horizontal="left" vertical="top" wrapText="1"/>
    </xf>
    <xf numFmtId="0" fontId="16" fillId="0" borderId="67" xfId="1" applyFont="1" applyBorder="1" applyAlignment="1">
      <alignment horizontal="left" vertical="top" wrapText="1"/>
    </xf>
    <xf numFmtId="0" fontId="15" fillId="0" borderId="69" xfId="1" applyFont="1" applyBorder="1" applyAlignment="1">
      <alignment horizontal="left" vertical="center" wrapText="1"/>
    </xf>
    <xf numFmtId="0" fontId="15" fillId="0" borderId="70" xfId="1" applyFont="1" applyBorder="1" applyAlignment="1">
      <alignment horizontal="left" vertical="center" wrapText="1"/>
    </xf>
    <xf numFmtId="0" fontId="12" fillId="0" borderId="69" xfId="1" applyFont="1" applyBorder="1" applyAlignment="1">
      <alignment horizontal="left" vertical="center" wrapText="1"/>
    </xf>
    <xf numFmtId="0" fontId="12" fillId="0" borderId="70" xfId="1" applyFont="1" applyBorder="1" applyAlignment="1">
      <alignment horizontal="left" vertical="center" wrapText="1"/>
    </xf>
    <xf numFmtId="0" fontId="8" fillId="0" borderId="0" xfId="1" applyFont="1" applyAlignment="1">
      <alignment horizontal="center" vertical="center" wrapText="1"/>
    </xf>
    <xf numFmtId="0" fontId="15" fillId="0" borderId="0" xfId="1" applyFont="1" applyAlignment="1">
      <alignment horizontal="center"/>
    </xf>
    <xf numFmtId="0" fontId="8" fillId="0" borderId="9" xfId="1" applyFont="1" applyBorder="1" applyAlignment="1">
      <alignment horizontal="center" vertical="center" wrapText="1"/>
    </xf>
    <xf numFmtId="0" fontId="15" fillId="0" borderId="69" xfId="1" applyFont="1" applyBorder="1" applyAlignment="1">
      <alignment vertical="center" wrapText="1"/>
    </xf>
    <xf numFmtId="0" fontId="15" fillId="0" borderId="70" xfId="1" applyFont="1" applyBorder="1" applyAlignment="1">
      <alignment vertical="center" wrapText="1"/>
    </xf>
    <xf numFmtId="0" fontId="15" fillId="0" borderId="73" xfId="1" applyFont="1" applyBorder="1" applyAlignment="1">
      <alignment horizontal="left" vertical="center" wrapText="1"/>
    </xf>
    <xf numFmtId="0" fontId="15" fillId="0" borderId="78" xfId="1" applyFont="1" applyBorder="1" applyAlignment="1">
      <alignment horizontal="left" vertical="center" wrapText="1"/>
    </xf>
    <xf numFmtId="0" fontId="15" fillId="0" borderId="75" xfId="1" applyFont="1" applyBorder="1" applyAlignment="1">
      <alignment horizontal="left" vertical="center" wrapText="1"/>
    </xf>
    <xf numFmtId="0" fontId="15" fillId="0" borderId="81" xfId="1" applyFont="1" applyBorder="1" applyAlignment="1">
      <alignment horizontal="left" vertical="center" wrapText="1"/>
    </xf>
    <xf numFmtId="0" fontId="15" fillId="0" borderId="0" xfId="1" applyFont="1" applyAlignment="1">
      <alignment horizontal="center" vertical="center" wrapText="1"/>
    </xf>
    <xf numFmtId="0" fontId="43" fillId="0" borderId="0" xfId="1" applyFont="1" applyAlignment="1">
      <alignment horizontal="center" vertical="center" wrapText="1"/>
    </xf>
    <xf numFmtId="0" fontId="12" fillId="0" borderId="0" xfId="1" applyFont="1" applyAlignment="1">
      <alignment horizontal="left" vertical="top" wrapText="1"/>
    </xf>
    <xf numFmtId="0" fontId="15" fillId="0" borderId="0" xfId="1" applyFont="1" applyAlignment="1">
      <alignment horizontal="left" vertical="top" wrapText="1"/>
    </xf>
    <xf numFmtId="0" fontId="12" fillId="0" borderId="0" xfId="1" applyFont="1" applyAlignment="1">
      <alignment vertical="top" wrapText="1"/>
    </xf>
    <xf numFmtId="0" fontId="15" fillId="0" borderId="0" xfId="1" applyFont="1" applyAlignment="1">
      <alignment horizontal="center" vertical="top" wrapText="1"/>
    </xf>
    <xf numFmtId="0" fontId="15" fillId="0" borderId="0" xfId="1" applyFont="1" applyAlignment="1">
      <alignment horizontal="center" vertical="center"/>
    </xf>
    <xf numFmtId="0" fontId="1" fillId="0" borderId="69" xfId="1" applyBorder="1" applyAlignment="1">
      <alignment vertical="top" wrapText="1"/>
    </xf>
    <xf numFmtId="0" fontId="1" fillId="0" borderId="70" xfId="1" applyBorder="1" applyAlignment="1">
      <alignment vertical="top" wrapText="1"/>
    </xf>
    <xf numFmtId="0" fontId="12" fillId="0" borderId="69" xfId="1" applyFont="1" applyBorder="1" applyAlignment="1">
      <alignment horizontal="left" vertical="top" wrapText="1"/>
    </xf>
    <xf numFmtId="0" fontId="12" fillId="0" borderId="70" xfId="1" applyFont="1" applyBorder="1" applyAlignment="1">
      <alignment horizontal="left" vertical="top" wrapText="1"/>
    </xf>
    <xf numFmtId="0" fontId="43" fillId="12" borderId="0" xfId="1" applyFont="1" applyFill="1" applyAlignment="1">
      <alignment horizontal="left"/>
    </xf>
    <xf numFmtId="0" fontId="43" fillId="12" borderId="0" xfId="1" applyFont="1" applyFill="1" applyAlignment="1">
      <alignment horizontal="left" vertical="top"/>
    </xf>
    <xf numFmtId="0" fontId="43" fillId="0" borderId="0" xfId="1" applyFont="1" applyAlignment="1">
      <alignment horizontal="left" vertical="top" wrapText="1"/>
    </xf>
    <xf numFmtId="0" fontId="43" fillId="0" borderId="0" xfId="1" applyFont="1" applyAlignment="1">
      <alignment horizontal="left" wrapText="1"/>
    </xf>
    <xf numFmtId="0" fontId="20" fillId="13" borderId="46" xfId="0" applyFont="1" applyFill="1" applyBorder="1" applyAlignment="1">
      <alignment horizontal="center" vertical="center" wrapText="1"/>
    </xf>
    <xf numFmtId="0" fontId="20" fillId="13" borderId="31" xfId="0" applyFont="1" applyFill="1" applyBorder="1" applyAlignment="1">
      <alignment horizontal="center" vertical="center" wrapText="1"/>
    </xf>
    <xf numFmtId="0" fontId="20" fillId="13" borderId="47" xfId="0" applyFont="1" applyFill="1" applyBorder="1" applyAlignment="1">
      <alignment horizontal="center" vertical="center" wrapText="1"/>
    </xf>
    <xf numFmtId="0" fontId="20" fillId="13" borderId="48" xfId="0" applyFont="1" applyFill="1" applyBorder="1" applyAlignment="1">
      <alignment horizontal="center" vertical="center" wrapText="1"/>
    </xf>
    <xf numFmtId="0" fontId="20" fillId="13" borderId="49" xfId="0" applyFont="1" applyFill="1" applyBorder="1" applyAlignment="1">
      <alignment horizontal="center" vertical="center" wrapText="1"/>
    </xf>
    <xf numFmtId="0" fontId="20" fillId="13" borderId="50" xfId="0" applyFont="1" applyFill="1" applyBorder="1" applyAlignment="1">
      <alignment horizontal="center" vertical="center" wrapText="1"/>
    </xf>
    <xf numFmtId="0" fontId="40" fillId="14" borderId="54" xfId="0" applyFont="1" applyFill="1" applyBorder="1" applyAlignment="1">
      <alignment vertical="center" wrapText="1"/>
    </xf>
    <xf numFmtId="0" fontId="40" fillId="0" borderId="22" xfId="0" applyFont="1" applyBorder="1" applyAlignment="1">
      <alignment vertical="center" wrapText="1"/>
    </xf>
    <xf numFmtId="0" fontId="40" fillId="0" borderId="55" xfId="0" applyFont="1" applyBorder="1" applyAlignment="1">
      <alignment vertical="center" wrapText="1"/>
    </xf>
    <xf numFmtId="0" fontId="40" fillId="0" borderId="22" xfId="0" applyFont="1" applyBorder="1" applyAlignment="1">
      <alignment horizontal="left" vertical="center" wrapText="1"/>
    </xf>
    <xf numFmtId="0" fontId="40" fillId="0" borderId="55" xfId="0" applyFont="1" applyBorder="1" applyAlignment="1">
      <alignment horizontal="left" vertical="center" wrapText="1"/>
    </xf>
    <xf numFmtId="0" fontId="40" fillId="14" borderId="53" xfId="0" applyFont="1" applyFill="1" applyBorder="1" applyAlignment="1">
      <alignment vertical="center" wrapText="1"/>
    </xf>
    <xf numFmtId="0" fontId="40" fillId="0" borderId="34" xfId="0" applyFont="1" applyBorder="1" applyAlignment="1">
      <alignment vertical="center" wrapText="1"/>
    </xf>
    <xf numFmtId="0" fontId="40" fillId="0" borderId="35" xfId="0" applyFont="1" applyBorder="1" applyAlignment="1">
      <alignment vertical="center" wrapText="1"/>
    </xf>
    <xf numFmtId="0" fontId="40" fillId="14" borderId="56" xfId="0" applyFont="1" applyFill="1" applyBorder="1" applyAlignment="1">
      <alignment vertical="center"/>
    </xf>
    <xf numFmtId="0" fontId="40" fillId="0" borderId="57" xfId="0" applyFont="1" applyBorder="1" applyAlignment="1">
      <alignment horizontal="left" vertical="center" wrapText="1"/>
    </xf>
    <xf numFmtId="0" fontId="40" fillId="0" borderId="58" xfId="0" applyFont="1" applyBorder="1" applyAlignment="1">
      <alignment horizontal="left" vertical="center" wrapText="1"/>
    </xf>
    <xf numFmtId="0" fontId="51" fillId="5" borderId="53" xfId="0" applyFont="1" applyFill="1" applyBorder="1" applyAlignment="1">
      <alignment horizontal="center" vertical="center" wrapText="1"/>
    </xf>
    <xf numFmtId="0" fontId="51" fillId="5" borderId="34" xfId="0" applyFont="1" applyFill="1" applyBorder="1" applyAlignment="1">
      <alignment horizontal="center" vertical="center" wrapText="1"/>
    </xf>
    <xf numFmtId="0" fontId="51" fillId="5" borderId="35" xfId="0" applyFont="1" applyFill="1" applyBorder="1" applyAlignment="1">
      <alignment horizontal="center" vertical="center" wrapText="1"/>
    </xf>
    <xf numFmtId="0" fontId="40" fillId="14" borderId="53" xfId="0" applyFont="1" applyFill="1" applyBorder="1" applyAlignment="1">
      <alignment vertical="center"/>
    </xf>
    <xf numFmtId="15" fontId="40" fillId="0" borderId="19" xfId="0" applyNumberFormat="1" applyFont="1" applyBorder="1" applyAlignment="1">
      <alignment horizontal="left" vertical="center" wrapText="1"/>
    </xf>
    <xf numFmtId="15" fontId="40" fillId="0" borderId="20" xfId="0" applyNumberFormat="1" applyFont="1" applyBorder="1" applyAlignment="1">
      <alignment horizontal="left" vertical="center" wrapText="1"/>
    </xf>
    <xf numFmtId="15" fontId="40" fillId="0" borderId="59" xfId="0" applyNumberFormat="1" applyFont="1" applyBorder="1" applyAlignment="1">
      <alignment horizontal="left" vertical="center" wrapText="1"/>
    </xf>
    <xf numFmtId="0" fontId="40" fillId="14" borderId="60" xfId="0" applyFont="1" applyFill="1" applyBorder="1" applyAlignment="1">
      <alignment vertical="center"/>
    </xf>
    <xf numFmtId="15" fontId="40" fillId="0" borderId="1" xfId="0" applyNumberFormat="1" applyFont="1" applyBorder="1" applyAlignment="1">
      <alignment horizontal="left" vertical="center" wrapText="1"/>
    </xf>
    <xf numFmtId="15" fontId="40" fillId="0" borderId="44" xfId="0" applyNumberFormat="1" applyFont="1" applyBorder="1" applyAlignment="1">
      <alignment horizontal="left" vertical="center" wrapText="1"/>
    </xf>
    <xf numFmtId="15" fontId="40" fillId="0" borderId="37" xfId="0" applyNumberFormat="1" applyFont="1" applyBorder="1" applyAlignment="1">
      <alignment horizontal="left" vertical="center" wrapText="1"/>
    </xf>
    <xf numFmtId="0" fontId="40" fillId="14" borderId="36" xfId="0" applyFont="1" applyFill="1" applyBorder="1" applyAlignment="1">
      <alignment vertical="center"/>
    </xf>
    <xf numFmtId="14" fontId="52" fillId="0" borderId="0" xfId="0" applyNumberFormat="1" applyFont="1" applyAlignment="1">
      <alignment horizontal="left"/>
    </xf>
    <xf numFmtId="15" fontId="40" fillId="0" borderId="4" xfId="0" applyNumberFormat="1" applyFont="1" applyBorder="1" applyAlignment="1">
      <alignment horizontal="center" vertical="center" wrapText="1"/>
    </xf>
    <xf numFmtId="15" fontId="40" fillId="0" borderId="61" xfId="0" applyNumberFormat="1" applyFont="1" applyBorder="1" applyAlignment="1">
      <alignment horizontal="center" vertical="center" wrapText="1"/>
    </xf>
    <xf numFmtId="15" fontId="40" fillId="0" borderId="3" xfId="0" applyNumberFormat="1" applyFont="1" applyBorder="1" applyAlignment="1">
      <alignment horizontal="left" vertical="center" wrapText="1"/>
    </xf>
    <xf numFmtId="15" fontId="40" fillId="0" borderId="4" xfId="0" applyNumberFormat="1" applyFont="1" applyBorder="1" applyAlignment="1">
      <alignment horizontal="left" vertical="center" wrapText="1"/>
    </xf>
    <xf numFmtId="15" fontId="40" fillId="0" borderId="61" xfId="0" applyNumberFormat="1" applyFont="1" applyBorder="1" applyAlignment="1">
      <alignment horizontal="left" vertical="center" wrapText="1"/>
    </xf>
    <xf numFmtId="0" fontId="40" fillId="14" borderId="62" xfId="0" applyFont="1" applyFill="1" applyBorder="1" applyAlignment="1">
      <alignment vertical="center"/>
    </xf>
    <xf numFmtId="0" fontId="40" fillId="14" borderId="3" xfId="0" applyFont="1" applyFill="1" applyBorder="1" applyAlignment="1">
      <alignment horizontal="left" vertical="center"/>
    </xf>
    <xf numFmtId="0" fontId="40" fillId="14" borderId="4" xfId="0" applyFont="1" applyFill="1" applyBorder="1" applyAlignment="1">
      <alignment vertical="center"/>
    </xf>
    <xf numFmtId="0" fontId="40" fillId="14" borderId="61" xfId="0" applyFont="1" applyFill="1" applyBorder="1" applyAlignment="1">
      <alignment vertical="center"/>
    </xf>
    <xf numFmtId="0" fontId="40" fillId="14" borderId="3" xfId="0" applyFont="1" applyFill="1" applyBorder="1" applyAlignment="1">
      <alignment vertical="center"/>
    </xf>
    <xf numFmtId="0" fontId="39" fillId="14" borderId="54" xfId="0" applyFont="1" applyFill="1" applyBorder="1" applyAlignment="1">
      <alignment vertical="center" wrapText="1"/>
    </xf>
    <xf numFmtId="0" fontId="39" fillId="14" borderId="22" xfId="0" applyFont="1" applyFill="1" applyBorder="1" applyAlignment="1">
      <alignment vertical="center" wrapText="1"/>
    </xf>
    <xf numFmtId="0" fontId="39" fillId="14" borderId="22" xfId="0" applyFont="1" applyFill="1" applyBorder="1" applyAlignment="1">
      <alignment vertical="center" wrapText="1"/>
    </xf>
    <xf numFmtId="0" fontId="39" fillId="14" borderId="55" xfId="0" applyFont="1" applyFill="1" applyBorder="1" applyAlignment="1">
      <alignment vertical="center" wrapText="1"/>
    </xf>
    <xf numFmtId="0" fontId="40" fillId="14" borderId="56" xfId="0" applyFont="1" applyFill="1" applyBorder="1" applyAlignment="1">
      <alignment vertical="center" wrapText="1"/>
    </xf>
    <xf numFmtId="0" fontId="40" fillId="0" borderId="57" xfId="0" applyFont="1" applyBorder="1" applyAlignment="1">
      <alignment vertical="center" wrapText="1"/>
    </xf>
    <xf numFmtId="0" fontId="40" fillId="0" borderId="57" xfId="0" applyFont="1" applyBorder="1" applyAlignment="1">
      <alignment vertical="center" wrapText="1"/>
    </xf>
    <xf numFmtId="0" fontId="40" fillId="0" borderId="58" xfId="0" applyFont="1" applyBorder="1" applyAlignment="1">
      <alignment vertical="center" wrapText="1"/>
    </xf>
    <xf numFmtId="0" fontId="39" fillId="15" borderId="54" xfId="0" applyFont="1" applyFill="1" applyBorder="1" applyAlignment="1">
      <alignment horizontal="left" vertical="center" wrapText="1"/>
    </xf>
    <xf numFmtId="0" fontId="39" fillId="15" borderId="22" xfId="0" applyFont="1" applyFill="1" applyBorder="1" applyAlignment="1">
      <alignment horizontal="center" vertical="center" wrapText="1"/>
    </xf>
    <xf numFmtId="0" fontId="39" fillId="15" borderId="55" xfId="0" applyFont="1" applyFill="1" applyBorder="1" applyAlignment="1">
      <alignment horizontal="center" vertical="center" wrapText="1"/>
    </xf>
    <xf numFmtId="0" fontId="40" fillId="14" borderId="60" xfId="0" applyFont="1" applyFill="1" applyBorder="1" applyAlignment="1">
      <alignment vertical="center" wrapText="1"/>
    </xf>
    <xf numFmtId="0" fontId="40" fillId="14" borderId="24" xfId="0" applyFont="1" applyFill="1" applyBorder="1" applyAlignment="1">
      <alignment vertical="center" wrapText="1"/>
    </xf>
    <xf numFmtId="49" fontId="40" fillId="2" borderId="24" xfId="0" applyNumberFormat="1" applyFont="1" applyFill="1" applyBorder="1" applyAlignment="1">
      <alignment horizontal="right" vertical="center" wrapText="1"/>
    </xf>
    <xf numFmtId="0" fontId="40" fillId="0" borderId="63" xfId="0" applyFont="1" applyBorder="1" applyAlignment="1">
      <alignment vertical="center" wrapText="1"/>
    </xf>
    <xf numFmtId="0" fontId="40" fillId="14" borderId="60" xfId="0" applyFont="1" applyFill="1" applyBorder="1" applyAlignment="1">
      <alignment horizontal="left" vertical="center" wrapText="1"/>
    </xf>
    <xf numFmtId="0" fontId="40" fillId="14" borderId="24" xfId="0" applyFont="1" applyFill="1" applyBorder="1" applyAlignment="1">
      <alignment horizontal="left" vertical="center" wrapText="1"/>
    </xf>
    <xf numFmtId="15" fontId="40" fillId="0" borderId="24" xfId="0" applyNumberFormat="1" applyFont="1" applyBorder="1" applyAlignment="1">
      <alignment horizontal="left" vertical="center" wrapText="1"/>
    </xf>
    <xf numFmtId="0" fontId="40" fillId="0" borderId="63" xfId="0" applyFont="1" applyBorder="1" applyAlignment="1">
      <alignment horizontal="left" vertical="center" wrapText="1"/>
    </xf>
    <xf numFmtId="0" fontId="40" fillId="14" borderId="22" xfId="0" applyFont="1" applyFill="1" applyBorder="1" applyAlignment="1">
      <alignment vertical="center" wrapText="1"/>
    </xf>
    <xf numFmtId="0" fontId="40" fillId="0" borderId="22" xfId="0" applyFont="1" applyBorder="1" applyAlignment="1">
      <alignment vertical="center" wrapText="1"/>
    </xf>
    <xf numFmtId="0" fontId="40" fillId="0" borderId="55" xfId="0" applyFont="1" applyBorder="1" applyAlignment="1">
      <alignment vertical="center" wrapText="1"/>
    </xf>
    <xf numFmtId="0" fontId="39" fillId="0" borderId="60" xfId="0" applyFont="1" applyBorder="1" applyAlignment="1">
      <alignment horizontal="left" vertical="center" wrapText="1"/>
    </xf>
    <xf numFmtId="0" fontId="39" fillId="0" borderId="24" xfId="0" applyFont="1" applyBorder="1" applyAlignment="1">
      <alignment horizontal="center" vertical="center" wrapText="1"/>
    </xf>
    <xf numFmtId="2" fontId="39" fillId="2" borderId="63" xfId="0" applyNumberFormat="1" applyFont="1" applyFill="1" applyBorder="1" applyAlignment="1">
      <alignment horizontal="center" vertical="center" wrapText="1"/>
    </xf>
    <xf numFmtId="0" fontId="53" fillId="0" borderId="60" xfId="0" applyFont="1" applyBorder="1" applyAlignment="1">
      <alignment horizontal="left" vertical="center" wrapText="1"/>
    </xf>
    <xf numFmtId="0" fontId="53" fillId="0" borderId="24" xfId="0" applyFont="1" applyBorder="1" applyAlignment="1">
      <alignment horizontal="center" vertical="center" wrapText="1"/>
    </xf>
    <xf numFmtId="0" fontId="53" fillId="0" borderId="63" xfId="0" applyFont="1" applyBorder="1" applyAlignment="1">
      <alignment horizontal="center" vertical="center" wrapText="1"/>
    </xf>
    <xf numFmtId="0" fontId="39" fillId="0" borderId="63" xfId="0" applyFont="1" applyBorder="1" applyAlignment="1">
      <alignment horizontal="center" vertical="center" wrapText="1"/>
    </xf>
    <xf numFmtId="2" fontId="39" fillId="0" borderId="63" xfId="0" applyNumberFormat="1" applyFont="1" applyBorder="1" applyAlignment="1">
      <alignment horizontal="center" vertical="center" wrapText="1"/>
    </xf>
    <xf numFmtId="0" fontId="39" fillId="2" borderId="60" xfId="0" applyFont="1" applyFill="1" applyBorder="1" applyAlignment="1">
      <alignment horizontal="left" vertical="center" wrapText="1"/>
    </xf>
    <xf numFmtId="0" fontId="39" fillId="2" borderId="24" xfId="0" applyFont="1" applyFill="1" applyBorder="1" applyAlignment="1">
      <alignment horizontal="center" vertical="center" wrapText="1"/>
    </xf>
    <xf numFmtId="0" fontId="39" fillId="2" borderId="63" xfId="0" applyFont="1" applyFill="1" applyBorder="1" applyAlignment="1">
      <alignment horizontal="center" vertical="center" wrapText="1"/>
    </xf>
    <xf numFmtId="0" fontId="40" fillId="0" borderId="24" xfId="0" applyFont="1" applyBorder="1" applyAlignment="1">
      <alignment vertical="center" wrapText="1"/>
    </xf>
    <xf numFmtId="0" fontId="40" fillId="14" borderId="24" xfId="0" applyFont="1" applyFill="1" applyBorder="1" applyAlignment="1">
      <alignment horizontal="center" vertical="center" wrapText="1"/>
    </xf>
    <xf numFmtId="14" fontId="40" fillId="2" borderId="24" xfId="0" applyNumberFormat="1" applyFont="1" applyFill="1" applyBorder="1" applyAlignment="1">
      <alignment horizontal="center" vertical="center" wrapText="1"/>
    </xf>
    <xf numFmtId="14" fontId="40" fillId="2" borderId="63" xfId="0" applyNumberFormat="1" applyFont="1" applyFill="1" applyBorder="1" applyAlignment="1">
      <alignment horizontal="center" vertical="center" wrapText="1"/>
    </xf>
    <xf numFmtId="15" fontId="40" fillId="0" borderId="24" xfId="0" applyNumberFormat="1" applyFont="1" applyBorder="1" applyAlignment="1">
      <alignment vertical="center" wrapText="1"/>
    </xf>
    <xf numFmtId="15" fontId="40" fillId="0" borderId="63" xfId="0" applyNumberFormat="1" applyFont="1" applyBorder="1" applyAlignment="1">
      <alignment vertical="center" wrapText="1"/>
    </xf>
    <xf numFmtId="0" fontId="39" fillId="15" borderId="84" xfId="0" applyFont="1" applyFill="1" applyBorder="1" applyAlignment="1">
      <alignment horizontal="left" vertical="center" wrapText="1"/>
    </xf>
    <xf numFmtId="0" fontId="39" fillId="15" borderId="44" xfId="0" applyFont="1" applyFill="1" applyBorder="1" applyAlignment="1">
      <alignment horizontal="left" vertical="center" wrapText="1"/>
    </xf>
    <xf numFmtId="0" fontId="39" fillId="15" borderId="2" xfId="0" applyFont="1" applyFill="1" applyBorder="1" applyAlignment="1">
      <alignment horizontal="left" vertical="center" wrapText="1"/>
    </xf>
    <xf numFmtId="0" fontId="39" fillId="13" borderId="55" xfId="0" applyFont="1" applyFill="1" applyBorder="1" applyAlignment="1">
      <alignment horizontal="center" vertical="center" wrapText="1"/>
    </xf>
    <xf numFmtId="0" fontId="40" fillId="2" borderId="84" xfId="0" applyFont="1" applyFill="1" applyBorder="1" applyAlignment="1">
      <alignment horizontal="left" vertical="center" wrapText="1"/>
    </xf>
    <xf numFmtId="0" fontId="40" fillId="2" borderId="44" xfId="0" applyFont="1" applyFill="1" applyBorder="1" applyAlignment="1">
      <alignment horizontal="left" vertical="center" wrapText="1"/>
    </xf>
    <xf numFmtId="0" fontId="40" fillId="2" borderId="2" xfId="0" applyFont="1" applyFill="1" applyBorder="1" applyAlignment="1">
      <alignment horizontal="left" vertical="center" wrapText="1"/>
    </xf>
    <xf numFmtId="0" fontId="40" fillId="14" borderId="85" xfId="0" applyFont="1" applyFill="1" applyBorder="1" applyAlignment="1">
      <alignment horizontal="left" vertical="center" wrapText="1"/>
    </xf>
    <xf numFmtId="0" fontId="40" fillId="14" borderId="4" xfId="0" applyFont="1" applyFill="1" applyBorder="1" applyAlignment="1">
      <alignment horizontal="left" vertical="center" wrapText="1"/>
    </xf>
    <xf numFmtId="0" fontId="40" fillId="14" borderId="5" xfId="0" applyFont="1" applyFill="1" applyBorder="1" applyAlignment="1">
      <alignment horizontal="left" vertical="center" wrapText="1"/>
    </xf>
    <xf numFmtId="0" fontId="40" fillId="0" borderId="86" xfId="0" applyFont="1" applyBorder="1" applyAlignment="1">
      <alignment vertical="center" wrapText="1"/>
    </xf>
    <xf numFmtId="0" fontId="40" fillId="14" borderId="84" xfId="0" applyFont="1" applyFill="1" applyBorder="1" applyAlignment="1">
      <alignment horizontal="left" vertical="center" wrapText="1"/>
    </xf>
    <xf numFmtId="0" fontId="40" fillId="14" borderId="44" xfId="0" applyFont="1" applyFill="1" applyBorder="1" applyAlignment="1">
      <alignment horizontal="left" vertical="center" wrapText="1"/>
    </xf>
    <xf numFmtId="0" fontId="40" fillId="14" borderId="2" xfId="0" applyFont="1" applyFill="1" applyBorder="1" applyAlignment="1">
      <alignment horizontal="left" vertical="center" wrapText="1"/>
    </xf>
    <xf numFmtId="0" fontId="54" fillId="14" borderId="1" xfId="0" applyFont="1" applyFill="1" applyBorder="1" applyAlignment="1">
      <alignment horizontal="left" vertical="center" wrapText="1"/>
    </xf>
    <xf numFmtId="0" fontId="0" fillId="0" borderId="44" xfId="0" applyBorder="1" applyAlignment="1">
      <alignment horizontal="left" vertical="center" wrapText="1"/>
    </xf>
    <xf numFmtId="0" fontId="0" fillId="0" borderId="2" xfId="0" applyBorder="1" applyAlignment="1">
      <alignment horizontal="left" vertical="center" wrapText="1"/>
    </xf>
    <xf numFmtId="0" fontId="40" fillId="14" borderId="85" xfId="0" applyFont="1" applyFill="1" applyBorder="1" applyAlignment="1">
      <alignment horizontal="left" vertical="center" wrapText="1"/>
    </xf>
    <xf numFmtId="0" fontId="40" fillId="14" borderId="4" xfId="0" applyFont="1" applyFill="1" applyBorder="1" applyAlignment="1">
      <alignment horizontal="left" vertical="center" wrapText="1"/>
    </xf>
    <xf numFmtId="0" fontId="40" fillId="14" borderId="5" xfId="0" applyFont="1" applyFill="1" applyBorder="1" applyAlignment="1">
      <alignment horizontal="left" vertical="center" wrapText="1"/>
    </xf>
    <xf numFmtId="0" fontId="40" fillId="0" borderId="64" xfId="0" applyFont="1" applyBorder="1" applyAlignment="1">
      <alignment vertical="center" wrapText="1"/>
    </xf>
    <xf numFmtId="0" fontId="40" fillId="14" borderId="22" xfId="0" applyFont="1" applyFill="1" applyBorder="1" applyAlignment="1">
      <alignment horizontal="left" wrapText="1"/>
    </xf>
    <xf numFmtId="15" fontId="40" fillId="0" borderId="22" xfId="0" applyNumberFormat="1" applyFont="1" applyBorder="1" applyAlignment="1">
      <alignment wrapText="1"/>
    </xf>
    <xf numFmtId="0" fontId="51" fillId="5" borderId="60" xfId="0" applyFont="1" applyFill="1" applyBorder="1" applyAlignment="1">
      <alignment horizontal="center" vertical="center" wrapText="1"/>
    </xf>
    <xf numFmtId="0" fontId="51" fillId="5" borderId="24" xfId="0" applyFont="1" applyFill="1" applyBorder="1" applyAlignment="1">
      <alignment horizontal="center" vertical="center" wrapText="1"/>
    </xf>
    <xf numFmtId="0" fontId="51" fillId="5" borderId="63" xfId="0" applyFont="1" applyFill="1" applyBorder="1" applyAlignment="1">
      <alignment horizontal="center" vertical="center" wrapText="1"/>
    </xf>
    <xf numFmtId="0" fontId="39" fillId="13" borderId="65" xfId="0" applyFont="1" applyFill="1" applyBorder="1" applyAlignment="1">
      <alignment vertical="center" wrapText="1"/>
    </xf>
    <xf numFmtId="0" fontId="39" fillId="13" borderId="24" xfId="0" applyFont="1" applyFill="1" applyBorder="1" applyAlignment="1">
      <alignment horizontal="center" vertical="center" wrapText="1"/>
    </xf>
    <xf numFmtId="0" fontId="39" fillId="13" borderId="63" xfId="0" applyFont="1" applyFill="1" applyBorder="1" applyAlignment="1">
      <alignment horizontal="center" vertical="center" wrapText="1"/>
    </xf>
    <xf numFmtId="0" fontId="40" fillId="14" borderId="22"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0" borderId="55" xfId="0" applyFont="1" applyBorder="1" applyAlignment="1">
      <alignment horizontal="center" vertical="center" wrapText="1"/>
    </xf>
    <xf numFmtId="0" fontId="55" fillId="0" borderId="0" xfId="0" applyFont="1" applyAlignment="1">
      <alignment horizontal="center" vertical="center"/>
    </xf>
    <xf numFmtId="0" fontId="40" fillId="0" borderId="22" xfId="0" applyFont="1" applyBorder="1" applyAlignment="1">
      <alignment horizontal="center" vertical="center" wrapText="1"/>
    </xf>
    <xf numFmtId="0" fontId="38" fillId="14" borderId="22"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55" xfId="0" applyFont="1" applyBorder="1" applyAlignment="1">
      <alignment horizontal="center" vertical="center" wrapText="1"/>
    </xf>
    <xf numFmtId="0" fontId="40" fillId="2" borderId="55" xfId="0" applyFont="1" applyFill="1" applyBorder="1" applyAlignment="1">
      <alignment horizontal="center" vertical="center" wrapText="1"/>
    </xf>
    <xf numFmtId="0" fontId="39" fillId="13" borderId="54" xfId="0" applyFont="1" applyFill="1" applyBorder="1" applyAlignment="1">
      <alignment vertical="center" wrapText="1"/>
    </xf>
    <xf numFmtId="0" fontId="39" fillId="13" borderId="22" xfId="0" applyFont="1" applyFill="1" applyBorder="1" applyAlignment="1">
      <alignment horizontal="center" vertical="center" wrapText="1"/>
    </xf>
    <xf numFmtId="14" fontId="40" fillId="0" borderId="22" xfId="0" applyNumberFormat="1" applyFont="1" applyBorder="1" applyAlignment="1">
      <alignment horizontal="center" vertical="center" wrapText="1"/>
    </xf>
    <xf numFmtId="15" fontId="40" fillId="0" borderId="22" xfId="0" applyNumberFormat="1" applyFont="1" applyBorder="1" applyAlignment="1">
      <alignment horizontal="center" vertical="center" wrapText="1"/>
    </xf>
    <xf numFmtId="0" fontId="52" fillId="2" borderId="54" xfId="0" applyFont="1" applyFill="1" applyBorder="1" applyAlignment="1">
      <alignment vertical="center" wrapText="1"/>
    </xf>
    <xf numFmtId="14" fontId="40" fillId="2" borderId="55" xfId="0" applyNumberFormat="1" applyFont="1" applyFill="1" applyBorder="1" applyAlignment="1">
      <alignment horizontal="center" vertical="center" wrapText="1"/>
    </xf>
    <xf numFmtId="0" fontId="39" fillId="14" borderId="22" xfId="0" applyFont="1" applyFill="1" applyBorder="1" applyAlignment="1">
      <alignment horizontal="center" vertical="center" wrapText="1"/>
    </xf>
    <xf numFmtId="0" fontId="39" fillId="0" borderId="22" xfId="0" applyFont="1" applyBorder="1" applyAlignment="1">
      <alignment horizontal="center" vertical="center" wrapText="1"/>
    </xf>
    <xf numFmtId="0" fontId="52" fillId="14" borderId="54" xfId="0" applyFont="1" applyFill="1" applyBorder="1" applyAlignment="1">
      <alignment vertical="center" wrapText="1"/>
    </xf>
    <xf numFmtId="14" fontId="40" fillId="0" borderId="55" xfId="0" applyNumberFormat="1" applyFont="1" applyBorder="1" applyAlignment="1">
      <alignment horizontal="center" vertical="center" wrapText="1"/>
    </xf>
    <xf numFmtId="0" fontId="40" fillId="14" borderId="57" xfId="0" applyFont="1" applyFill="1" applyBorder="1" applyAlignment="1">
      <alignment vertical="center" wrapText="1"/>
    </xf>
    <xf numFmtId="0" fontId="40" fillId="0" borderId="58" xfId="0" applyFont="1" applyBorder="1" applyAlignment="1">
      <alignment vertical="center" wrapText="1"/>
    </xf>
    <xf numFmtId="0" fontId="39" fillId="14" borderId="57" xfId="0" applyFont="1" applyFill="1" applyBorder="1" applyAlignment="1">
      <alignment horizontal="center" vertical="center" wrapText="1"/>
    </xf>
    <xf numFmtId="0" fontId="40" fillId="14" borderId="65" xfId="0" applyFont="1" applyFill="1" applyBorder="1" applyAlignment="1">
      <alignment vertical="center" wrapText="1"/>
    </xf>
    <xf numFmtId="0" fontId="40" fillId="14" borderId="9" xfId="0" applyFont="1" applyFill="1" applyBorder="1" applyAlignment="1">
      <alignment vertical="center" wrapText="1"/>
    </xf>
    <xf numFmtId="0" fontId="40" fillId="14" borderId="87" xfId="0" applyFont="1" applyFill="1" applyBorder="1" applyAlignment="1">
      <alignment vertical="center" wrapText="1"/>
    </xf>
    <xf numFmtId="0" fontId="40" fillId="14" borderId="88" xfId="0" applyFont="1" applyFill="1" applyBorder="1" applyAlignment="1">
      <alignment vertical="center" wrapText="1"/>
    </xf>
    <xf numFmtId="0" fontId="40" fillId="14" borderId="20" xfId="0" applyFont="1" applyFill="1" applyBorder="1" applyAlignment="1">
      <alignment vertical="center" wrapText="1"/>
    </xf>
    <xf numFmtId="0" fontId="40" fillId="14" borderId="59" xfId="0" applyFont="1" applyFill="1" applyBorder="1" applyAlignment="1">
      <alignment vertical="center" wrapText="1"/>
    </xf>
    <xf numFmtId="0" fontId="40" fillId="14" borderId="37" xfId="0" applyFont="1" applyFill="1" applyBorder="1" applyAlignment="1">
      <alignment horizontal="left" vertical="center" wrapText="1"/>
    </xf>
    <xf numFmtId="0" fontId="40" fillId="14" borderId="89" xfId="0" applyFont="1" applyFill="1" applyBorder="1" applyAlignment="1">
      <alignment vertical="center" wrapText="1"/>
    </xf>
    <xf numFmtId="0" fontId="40" fillId="14" borderId="27" xfId="0" applyFont="1" applyFill="1" applyBorder="1" applyAlignment="1">
      <alignment vertical="center" wrapText="1"/>
    </xf>
    <xf numFmtId="0" fontId="40" fillId="14" borderId="40" xfId="0" applyFont="1" applyFill="1" applyBorder="1" applyAlignment="1">
      <alignment vertical="center" wrapText="1"/>
    </xf>
    <xf numFmtId="0" fontId="0" fillId="0" borderId="0" xfId="0" applyAlignment="1">
      <alignment vertical="center"/>
    </xf>
    <xf numFmtId="0" fontId="12" fillId="0" borderId="0" xfId="0" applyFont="1" applyAlignment="1">
      <alignment horizontal="left" vertical="center"/>
    </xf>
    <xf numFmtId="0" fontId="0" fillId="0" borderId="0" xfId="0" applyAlignment="1">
      <alignment horizontal="left" vertical="center"/>
    </xf>
  </cellXfs>
  <cellStyles count="2">
    <cellStyle name="Normal" xfId="0" builtinId="0"/>
    <cellStyle name="Normal 2" xfId="1" xr:uid="{06496D7D-6F5B-8B4B-9374-264607C860B9}"/>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215900</xdr:colOff>
          <xdr:row>15</xdr:row>
          <xdr:rowOff>177800</xdr:rowOff>
        </xdr:from>
        <xdr:to>
          <xdr:col>6</xdr:col>
          <xdr:colOff>520700</xdr:colOff>
          <xdr:row>15</xdr:row>
          <xdr:rowOff>431800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13</xdr:row>
          <xdr:rowOff>419100</xdr:rowOff>
        </xdr:from>
        <xdr:to>
          <xdr:col>6</xdr:col>
          <xdr:colOff>520700</xdr:colOff>
          <xdr:row>14</xdr:row>
          <xdr:rowOff>101600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215900</xdr:colOff>
          <xdr:row>15</xdr:row>
          <xdr:rowOff>177800</xdr:rowOff>
        </xdr:from>
        <xdr:to>
          <xdr:col>14</xdr:col>
          <xdr:colOff>520700</xdr:colOff>
          <xdr:row>15</xdr:row>
          <xdr:rowOff>431800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215900</xdr:colOff>
          <xdr:row>13</xdr:row>
          <xdr:rowOff>419100</xdr:rowOff>
        </xdr:from>
        <xdr:to>
          <xdr:col>14</xdr:col>
          <xdr:colOff>520700</xdr:colOff>
          <xdr:row>14</xdr:row>
          <xdr:rowOff>101600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16</xdr:col>
      <xdr:colOff>0</xdr:colOff>
      <xdr:row>3</xdr:row>
      <xdr:rowOff>0</xdr:rowOff>
    </xdr:from>
    <xdr:to>
      <xdr:col>19</xdr:col>
      <xdr:colOff>624782</xdr:colOff>
      <xdr:row>9</xdr:row>
      <xdr:rowOff>137803</xdr:rowOff>
    </xdr:to>
    <xdr:sp macro="" textlink="">
      <xdr:nvSpPr>
        <xdr:cNvPr id="6" name="Dikdörtgen 4">
          <a:extLst>
            <a:ext uri="{FF2B5EF4-FFF2-40B4-BE49-F238E27FC236}">
              <a16:creationId xmlns:a16="http://schemas.microsoft.com/office/drawing/2014/main" id="{00000000-0008-0000-0000-000006000000}"/>
            </a:ext>
          </a:extLst>
        </xdr:cNvPr>
        <xdr:cNvSpPr/>
      </xdr:nvSpPr>
      <xdr:spPr>
        <a:xfrm>
          <a:off x="17830800" y="575733"/>
          <a:ext cx="2656782" cy="12554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Formda kullanmadığınız dildeki (İngilizce veya Türkçe) raporu lütfen </a:t>
          </a:r>
          <a:r>
            <a:rPr lang="tr-TR" sz="1400" b="1" i="0" baseline="0">
              <a:solidFill>
                <a:srgbClr val="FF0000"/>
              </a:solidFill>
              <a:effectLst/>
              <a:latin typeface="+mn-lt"/>
              <a:ea typeface="+mn-ea"/>
              <a:cs typeface="+mn-cs"/>
            </a:rPr>
            <a:t>siliniz</a:t>
          </a:r>
          <a:r>
            <a:rPr lang="tr-TR" sz="1400" i="0" baseline="0">
              <a:solidFill>
                <a:schemeClr val="dk1"/>
              </a:solidFill>
              <a:effectLst/>
              <a:latin typeface="+mn-lt"/>
              <a:ea typeface="+mn-ea"/>
              <a:cs typeface="+mn-cs"/>
            </a:rPr>
            <a:t>.</a:t>
          </a:r>
        </a:p>
        <a:p>
          <a:pPr algn="l"/>
          <a:endParaRPr lang="tr-TR" sz="1400" i="0" baseline="0">
            <a:solidFill>
              <a:schemeClr val="dk1"/>
            </a:solidFill>
            <a:effectLst/>
            <a:latin typeface="+mn-lt"/>
            <a:ea typeface="+mn-ea"/>
            <a:cs typeface="+mn-cs"/>
          </a:endParaRPr>
        </a:p>
        <a:p>
          <a:pPr algn="l"/>
          <a:endParaRPr lang="tr-TR" sz="140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228598</xdr:colOff>
      <xdr:row>7</xdr:row>
      <xdr:rowOff>340517</xdr:rowOff>
    </xdr:from>
    <xdr:to>
      <xdr:col>26</xdr:col>
      <xdr:colOff>23812</xdr:colOff>
      <xdr:row>12</xdr:row>
      <xdr:rowOff>11906</xdr:rowOff>
    </xdr:to>
    <xdr:sp macro="" textlink="">
      <xdr:nvSpPr>
        <xdr:cNvPr id="2" name="Dikdörtgen 1">
          <a:extLst>
            <a:ext uri="{FF2B5EF4-FFF2-40B4-BE49-F238E27FC236}">
              <a16:creationId xmlns:a16="http://schemas.microsoft.com/office/drawing/2014/main" id="{00000000-0008-0000-0100-000002000000}"/>
            </a:ext>
          </a:extLst>
        </xdr:cNvPr>
        <xdr:cNvSpPr/>
      </xdr:nvSpPr>
      <xdr:spPr>
        <a:xfrm>
          <a:off x="14198598" y="3058317"/>
          <a:ext cx="10272714" cy="19319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Son 2, 4</a:t>
          </a:r>
          <a:r>
            <a:rPr lang="tr-TR" sz="1400" baseline="0"/>
            <a:t> ya da 5 yıllık yayınlar tarihlerine göre aşağıdaki şekilde yazılacaktır:</a:t>
          </a:r>
        </a:p>
        <a:p>
          <a:pPr algn="l"/>
          <a:endParaRPr lang="tr-TR" sz="1400" baseline="0"/>
        </a:p>
        <a:p>
          <a:pPr algn="l"/>
          <a:r>
            <a:rPr lang="tr-TR" sz="1400" baseline="0"/>
            <a:t> (1 Ocak 2020 - 1 Haziran 2022) arasında olan yayınlar yeşil alana (TÜM ÖĞRETİM ÜYELERİ DOLDURACAK)</a:t>
          </a:r>
        </a:p>
        <a:p>
          <a:pPr algn="l"/>
          <a:r>
            <a:rPr lang="tr-TR" sz="1400" baseline="0"/>
            <a:t> (1 Ocak 2018 - 31 Aralık 2019) arasında olan yayınlar pembe alana </a:t>
          </a:r>
          <a:r>
            <a:rPr lang="tr-TR" sz="1400" baseline="0">
              <a:solidFill>
                <a:schemeClr val="dk1"/>
              </a:solidFill>
              <a:effectLst/>
              <a:latin typeface="+mn-lt"/>
              <a:ea typeface="+mn-ea"/>
              <a:cs typeface="+mn-cs"/>
            </a:rPr>
            <a:t>(TÜM ÖĞRETİM ÜYELERİ DOLDURACAK)</a:t>
          </a:r>
          <a:endParaRPr lang="tr-TR" sz="1400" baseline="0"/>
        </a:p>
        <a:p>
          <a:pPr algn="l"/>
          <a:r>
            <a:rPr lang="tr-TR" sz="1400" baseline="0"/>
            <a:t> (1 Ocak 2017 - 31 Aralık 2017) arasında olan yayınlar mavi alana </a:t>
          </a:r>
          <a:r>
            <a:rPr lang="tr-TR" sz="1400" baseline="0">
              <a:solidFill>
                <a:schemeClr val="dk1"/>
              </a:solidFill>
              <a:effectLst/>
              <a:latin typeface="+mn-lt"/>
              <a:ea typeface="+mn-ea"/>
              <a:cs typeface="+mn-cs"/>
            </a:rPr>
            <a:t>(SADECE PROFESÖRLER DOLDURACAK)</a:t>
          </a:r>
          <a:r>
            <a:rPr lang="tr-TR" sz="1400" baseline="0"/>
            <a:t> </a:t>
          </a:r>
        </a:p>
        <a:p>
          <a:pPr algn="l"/>
          <a:endParaRPr lang="tr-TR" sz="1400" baseline="0"/>
        </a:p>
        <a:p>
          <a:pPr algn="l"/>
          <a:r>
            <a:rPr lang="tr-TR" sz="1400" baseline="0"/>
            <a:t>Yabancı yazar, ülke dışında bulunan üniversitelerde affiliye olmuş yazarlardır.</a:t>
          </a:r>
          <a:endParaRPr lang="tr-TR" sz="1400"/>
        </a:p>
      </xdr:txBody>
    </xdr:sp>
    <xdr:clientData/>
  </xdr:twoCellAnchor>
  <xdr:twoCellAnchor>
    <xdr:from>
      <xdr:col>10</xdr:col>
      <xdr:colOff>59531</xdr:colOff>
      <xdr:row>7</xdr:row>
      <xdr:rowOff>11907</xdr:rowOff>
    </xdr:from>
    <xdr:to>
      <xdr:col>11</xdr:col>
      <xdr:colOff>297656</xdr:colOff>
      <xdr:row>8</xdr:row>
      <xdr:rowOff>369093</xdr:rowOff>
    </xdr:to>
    <xdr:cxnSp macro="">
      <xdr:nvCxnSpPr>
        <xdr:cNvPr id="3" name="Düz Ok Bağlayıcısı 3">
          <a:extLst>
            <a:ext uri="{FF2B5EF4-FFF2-40B4-BE49-F238E27FC236}">
              <a16:creationId xmlns:a16="http://schemas.microsoft.com/office/drawing/2014/main" id="{00000000-0008-0000-0100-000003000000}"/>
            </a:ext>
          </a:extLst>
        </xdr:cNvPr>
        <xdr:cNvCxnSpPr/>
      </xdr:nvCxnSpPr>
      <xdr:spPr>
        <a:xfrm>
          <a:off x="13331031" y="2729707"/>
          <a:ext cx="936625" cy="890586"/>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247648</xdr:colOff>
      <xdr:row>2</xdr:row>
      <xdr:rowOff>161129</xdr:rowOff>
    </xdr:from>
    <xdr:to>
      <xdr:col>26</xdr:col>
      <xdr:colOff>73819</xdr:colOff>
      <xdr:row>6</xdr:row>
      <xdr:rowOff>199228</xdr:rowOff>
    </xdr:to>
    <xdr:sp macro="" textlink="">
      <xdr:nvSpPr>
        <xdr:cNvPr id="4" name="Dikdörtgen 4">
          <a:extLst>
            <a:ext uri="{FF2B5EF4-FFF2-40B4-BE49-F238E27FC236}">
              <a16:creationId xmlns:a16="http://schemas.microsoft.com/office/drawing/2014/main" id="{00000000-0008-0000-0100-000004000000}"/>
            </a:ext>
          </a:extLst>
        </xdr:cNvPr>
        <xdr:cNvSpPr/>
      </xdr:nvSpPr>
      <xdr:spPr>
        <a:xfrm>
          <a:off x="14217648" y="1050129"/>
          <a:ext cx="10303671" cy="14350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Bu alandaki toplam</a:t>
          </a:r>
          <a:r>
            <a:rPr lang="tr-TR" sz="1400" baseline="0"/>
            <a:t> </a:t>
          </a:r>
          <a:r>
            <a:rPr lang="tr-TR" sz="1400" baseline="0">
              <a:solidFill>
                <a:schemeClr val="dk1"/>
              </a:solidFill>
              <a:effectLst/>
              <a:latin typeface="+mn-lt"/>
              <a:ea typeface="+mn-ea"/>
              <a:cs typeface="+mn-cs"/>
            </a:rPr>
            <a:t>otomatik olarak yapılmaktadır. </a:t>
          </a:r>
        </a:p>
        <a:p>
          <a:pPr algn="l"/>
          <a:r>
            <a:rPr lang="tr-TR" sz="1400"/>
            <a:t>Dr.</a:t>
          </a:r>
          <a:r>
            <a:rPr lang="tr-TR" sz="1400" baseline="0"/>
            <a:t> Öğretim Üyeleri ve Doçentler son 4 yılı (Yeşil ve Pembe alanlardaki yayınları), Profesörler ise </a:t>
          </a:r>
          <a:r>
            <a:rPr lang="tr-TR" sz="1400"/>
            <a:t>son </a:t>
          </a:r>
          <a:r>
            <a:rPr lang="tr-TR" sz="1400" baseline="0"/>
            <a:t>5 yılı (</a:t>
          </a:r>
          <a:r>
            <a:rPr lang="tr-TR" sz="1400" baseline="0">
              <a:solidFill>
                <a:schemeClr val="dk1"/>
              </a:solidFill>
              <a:effectLst/>
              <a:latin typeface="+mn-lt"/>
              <a:ea typeface="+mn-ea"/>
              <a:cs typeface="+mn-cs"/>
            </a:rPr>
            <a:t>Yeşil, Pembe ve Mavi alanlardaki yayınları) toplamalıdır.</a:t>
          </a:r>
        </a:p>
      </xdr:txBody>
    </xdr:sp>
    <xdr:clientData/>
  </xdr:twoCellAnchor>
  <xdr:twoCellAnchor>
    <xdr:from>
      <xdr:col>10</xdr:col>
      <xdr:colOff>73819</xdr:colOff>
      <xdr:row>4</xdr:row>
      <xdr:rowOff>376632</xdr:rowOff>
    </xdr:from>
    <xdr:to>
      <xdr:col>11</xdr:col>
      <xdr:colOff>247648</xdr:colOff>
      <xdr:row>4</xdr:row>
      <xdr:rowOff>377825</xdr:rowOff>
    </xdr:to>
    <xdr:cxnSp macro="">
      <xdr:nvCxnSpPr>
        <xdr:cNvPr id="5" name="Düz Ok Bağlayıcısı 5">
          <a:extLst>
            <a:ext uri="{FF2B5EF4-FFF2-40B4-BE49-F238E27FC236}">
              <a16:creationId xmlns:a16="http://schemas.microsoft.com/office/drawing/2014/main" id="{00000000-0008-0000-0100-000005000000}"/>
            </a:ext>
          </a:extLst>
        </xdr:cNvPr>
        <xdr:cNvCxnSpPr>
          <a:endCxn id="4" idx="1"/>
        </xdr:cNvCxnSpPr>
      </xdr:nvCxnSpPr>
      <xdr:spPr>
        <a:xfrm flipV="1">
          <a:off x="13345319" y="1735532"/>
          <a:ext cx="872329" cy="119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9</xdr:row>
      <xdr:rowOff>178593</xdr:rowOff>
    </xdr:from>
    <xdr:to>
      <xdr:col>11</xdr:col>
      <xdr:colOff>309562</xdr:colOff>
      <xdr:row>9</xdr:row>
      <xdr:rowOff>285751</xdr:rowOff>
    </xdr:to>
    <xdr:cxnSp macro="">
      <xdr:nvCxnSpPr>
        <xdr:cNvPr id="6" name="Düz Ok Bağlayıcısı 9">
          <a:extLst>
            <a:ext uri="{FF2B5EF4-FFF2-40B4-BE49-F238E27FC236}">
              <a16:creationId xmlns:a16="http://schemas.microsoft.com/office/drawing/2014/main" id="{00000000-0008-0000-0100-000006000000}"/>
            </a:ext>
          </a:extLst>
        </xdr:cNvPr>
        <xdr:cNvCxnSpPr/>
      </xdr:nvCxnSpPr>
      <xdr:spPr>
        <a:xfrm flipV="1">
          <a:off x="13319125" y="3861593"/>
          <a:ext cx="960437" cy="10715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0</xdr:rowOff>
    </xdr:from>
    <xdr:to>
      <xdr:col>11</xdr:col>
      <xdr:colOff>333375</xdr:colOff>
      <xdr:row>11</xdr:row>
      <xdr:rowOff>202407</xdr:rowOff>
    </xdr:to>
    <xdr:cxnSp macro="">
      <xdr:nvCxnSpPr>
        <xdr:cNvPr id="7" name="Düz Ok Bağlayıcısı 11">
          <a:extLst>
            <a:ext uri="{FF2B5EF4-FFF2-40B4-BE49-F238E27FC236}">
              <a16:creationId xmlns:a16="http://schemas.microsoft.com/office/drawing/2014/main" id="{00000000-0008-0000-0100-000007000000}"/>
            </a:ext>
          </a:extLst>
        </xdr:cNvPr>
        <xdr:cNvCxnSpPr/>
      </xdr:nvCxnSpPr>
      <xdr:spPr>
        <a:xfrm flipV="1">
          <a:off x="13271500" y="4114800"/>
          <a:ext cx="1031875" cy="634207"/>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361949</xdr:colOff>
      <xdr:row>96</xdr:row>
      <xdr:rowOff>95250</xdr:rowOff>
    </xdr:from>
    <xdr:to>
      <xdr:col>25</xdr:col>
      <xdr:colOff>59531</xdr:colOff>
      <xdr:row>101</xdr:row>
      <xdr:rowOff>47625</xdr:rowOff>
    </xdr:to>
    <xdr:sp macro="" textlink="">
      <xdr:nvSpPr>
        <xdr:cNvPr id="8" name="Dikdörtgen 16">
          <a:extLst>
            <a:ext uri="{FF2B5EF4-FFF2-40B4-BE49-F238E27FC236}">
              <a16:creationId xmlns:a16="http://schemas.microsoft.com/office/drawing/2014/main" id="{00000000-0008-0000-0100-000008000000}"/>
            </a:ext>
          </a:extLst>
        </xdr:cNvPr>
        <xdr:cNvSpPr/>
      </xdr:nvSpPr>
      <xdr:spPr>
        <a:xfrm>
          <a:off x="14331949" y="33674050"/>
          <a:ext cx="9476582" cy="171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tr-TR" sz="1400" baseline="0">
              <a:solidFill>
                <a:schemeClr val="dk1"/>
              </a:solidFill>
              <a:effectLst/>
              <a:latin typeface="+mn-lt"/>
              <a:ea typeface="+mn-ea"/>
              <a:cs typeface="+mn-cs"/>
            </a:rPr>
            <a:t>(1 Ocak 2020 - 1 Haziran 2022) arasında olan atıflar yeşil alana girilecektir (TÜM ÖĞRETİM ÜYELERİ DOLDURACAKTIR).</a:t>
          </a:r>
        </a:p>
        <a:p>
          <a:r>
            <a:rPr lang="tr-TR" sz="1400" baseline="0">
              <a:solidFill>
                <a:schemeClr val="dk1"/>
              </a:solidFill>
              <a:effectLst/>
              <a:latin typeface="+mn-lt"/>
              <a:ea typeface="+mn-ea"/>
              <a:cs typeface="+mn-cs"/>
            </a:rPr>
            <a:t>Yeniden atamalarda sadece son 2 yıldaki atıflar dikkate alınmaktadır. Dolayısıyla diğer yıllara ait atıfları girmeyiniz.</a:t>
          </a:r>
          <a:endParaRPr lang="en-US" sz="1400">
            <a:effectLst/>
          </a:endParaRPr>
        </a:p>
        <a:p>
          <a:r>
            <a:rPr lang="tr-TR" sz="1400" baseline="0">
              <a:solidFill>
                <a:schemeClr val="dk1"/>
              </a:solidFill>
              <a:effectLst/>
              <a:latin typeface="+mn-lt"/>
              <a:ea typeface="+mn-ea"/>
              <a:cs typeface="+mn-cs"/>
            </a:rPr>
            <a:t> </a:t>
          </a:r>
        </a:p>
        <a:p>
          <a:r>
            <a:rPr lang="tr-TR" sz="1400" baseline="0">
              <a:solidFill>
                <a:schemeClr val="dk1"/>
              </a:solidFill>
              <a:effectLst/>
              <a:latin typeface="+mn-lt"/>
              <a:ea typeface="+mn-ea"/>
              <a:cs typeface="+mn-cs"/>
            </a:rPr>
            <a:t>Eğer atıf hem Scopus hem de WOS da ise lütfen mükerrer olanları çıkartınız.</a:t>
          </a:r>
        </a:p>
        <a:p>
          <a:endParaRPr lang="tr-TR" sz="1400" baseline="0">
            <a:solidFill>
              <a:schemeClr val="dk1"/>
            </a:solidFill>
            <a:effectLst/>
            <a:latin typeface="+mn-lt"/>
            <a:ea typeface="+mn-ea"/>
            <a:cs typeface="+mn-cs"/>
          </a:endParaRPr>
        </a:p>
      </xdr:txBody>
    </xdr:sp>
    <xdr:clientData/>
  </xdr:twoCellAnchor>
  <xdr:twoCellAnchor>
    <xdr:from>
      <xdr:col>10</xdr:col>
      <xdr:colOff>0</xdr:colOff>
      <xdr:row>97</xdr:row>
      <xdr:rowOff>76200</xdr:rowOff>
    </xdr:from>
    <xdr:to>
      <xdr:col>11</xdr:col>
      <xdr:colOff>381000</xdr:colOff>
      <xdr:row>97</xdr:row>
      <xdr:rowOff>95250</xdr:rowOff>
    </xdr:to>
    <xdr:cxnSp macro="">
      <xdr:nvCxnSpPr>
        <xdr:cNvPr id="9" name="Düz Ok Bağlayıcısı 17">
          <a:extLst>
            <a:ext uri="{FF2B5EF4-FFF2-40B4-BE49-F238E27FC236}">
              <a16:creationId xmlns:a16="http://schemas.microsoft.com/office/drawing/2014/main" id="{00000000-0008-0000-0100-000009000000}"/>
            </a:ext>
          </a:extLst>
        </xdr:cNvPr>
        <xdr:cNvCxnSpPr/>
      </xdr:nvCxnSpPr>
      <xdr:spPr>
        <a:xfrm>
          <a:off x="13271500" y="33985200"/>
          <a:ext cx="1079500" cy="190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83344</xdr:colOff>
      <xdr:row>98</xdr:row>
      <xdr:rowOff>297656</xdr:rowOff>
    </xdr:from>
    <xdr:to>
      <xdr:col>11</xdr:col>
      <xdr:colOff>361949</xdr:colOff>
      <xdr:row>99</xdr:row>
      <xdr:rowOff>154783</xdr:rowOff>
    </xdr:to>
    <xdr:cxnSp macro="">
      <xdr:nvCxnSpPr>
        <xdr:cNvPr id="10" name="Düz Ok Bağlayıcısı 18">
          <a:extLst>
            <a:ext uri="{FF2B5EF4-FFF2-40B4-BE49-F238E27FC236}">
              <a16:creationId xmlns:a16="http://schemas.microsoft.com/office/drawing/2014/main" id="{00000000-0008-0000-0100-00000A000000}"/>
            </a:ext>
          </a:extLst>
        </xdr:cNvPr>
        <xdr:cNvCxnSpPr>
          <a:endCxn id="8" idx="1"/>
        </xdr:cNvCxnSpPr>
      </xdr:nvCxnSpPr>
      <xdr:spPr>
        <a:xfrm flipV="1">
          <a:off x="13354844" y="34511456"/>
          <a:ext cx="977105" cy="352427"/>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354806</xdr:colOff>
      <xdr:row>107</xdr:row>
      <xdr:rowOff>180975</xdr:rowOff>
    </xdr:from>
    <xdr:to>
      <xdr:col>16</xdr:col>
      <xdr:colOff>526256</xdr:colOff>
      <xdr:row>110</xdr:row>
      <xdr:rowOff>257175</xdr:rowOff>
    </xdr:to>
    <xdr:sp macro="" textlink="">
      <xdr:nvSpPr>
        <xdr:cNvPr id="11" name="Dikdörtgen 21">
          <a:extLst>
            <a:ext uri="{FF2B5EF4-FFF2-40B4-BE49-F238E27FC236}">
              <a16:creationId xmlns:a16="http://schemas.microsoft.com/office/drawing/2014/main" id="{00000000-0008-0000-0100-00000B000000}"/>
            </a:ext>
          </a:extLst>
        </xdr:cNvPr>
        <xdr:cNvSpPr/>
      </xdr:nvSpPr>
      <xdr:spPr>
        <a:xfrm>
          <a:off x="14324806" y="37531675"/>
          <a:ext cx="3663950" cy="647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Bu kısım</a:t>
          </a:r>
          <a:r>
            <a:rPr lang="tr-TR" sz="1400" baseline="0"/>
            <a:t> için döküm istenmemektedir, beyana bağlı değerlendirme yapılmaktadır.</a:t>
          </a:r>
          <a:endParaRPr lang="tr-TR" sz="1400"/>
        </a:p>
      </xdr:txBody>
    </xdr:sp>
    <xdr:clientData/>
  </xdr:twoCellAnchor>
  <xdr:twoCellAnchor>
    <xdr:from>
      <xdr:col>10</xdr:col>
      <xdr:colOff>28575</xdr:colOff>
      <xdr:row>109</xdr:row>
      <xdr:rowOff>142875</xdr:rowOff>
    </xdr:from>
    <xdr:to>
      <xdr:col>11</xdr:col>
      <xdr:colOff>297656</xdr:colOff>
      <xdr:row>109</xdr:row>
      <xdr:rowOff>154781</xdr:rowOff>
    </xdr:to>
    <xdr:cxnSp macro="">
      <xdr:nvCxnSpPr>
        <xdr:cNvPr id="12" name="Düz Ok Bağlayıcısı 22">
          <a:extLst>
            <a:ext uri="{FF2B5EF4-FFF2-40B4-BE49-F238E27FC236}">
              <a16:creationId xmlns:a16="http://schemas.microsoft.com/office/drawing/2014/main" id="{00000000-0008-0000-0100-00000C000000}"/>
            </a:ext>
          </a:extLst>
        </xdr:cNvPr>
        <xdr:cNvCxnSpPr/>
      </xdr:nvCxnSpPr>
      <xdr:spPr>
        <a:xfrm>
          <a:off x="13300075" y="37899975"/>
          <a:ext cx="967581" cy="11906"/>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392906</xdr:colOff>
      <xdr:row>131</xdr:row>
      <xdr:rowOff>209550</xdr:rowOff>
    </xdr:from>
    <xdr:to>
      <xdr:col>23</xdr:col>
      <xdr:colOff>240506</xdr:colOff>
      <xdr:row>135</xdr:row>
      <xdr:rowOff>114300</xdr:rowOff>
    </xdr:to>
    <xdr:sp macro="" textlink="">
      <xdr:nvSpPr>
        <xdr:cNvPr id="13" name="Dikdörtgen 25">
          <a:extLst>
            <a:ext uri="{FF2B5EF4-FFF2-40B4-BE49-F238E27FC236}">
              <a16:creationId xmlns:a16="http://schemas.microsoft.com/office/drawing/2014/main" id="{00000000-0008-0000-0100-00000D000000}"/>
            </a:ext>
          </a:extLst>
        </xdr:cNvPr>
        <xdr:cNvSpPr/>
      </xdr:nvSpPr>
      <xdr:spPr>
        <a:xfrm>
          <a:off x="14362906" y="43262550"/>
          <a:ext cx="8229600" cy="1149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tr-TR" sz="1400">
              <a:solidFill>
                <a:schemeClr val="dk1"/>
              </a:solidFill>
              <a:effectLst/>
              <a:latin typeface="+mn-lt"/>
              <a:ea typeface="+mn-ea"/>
              <a:cs typeface="+mn-cs"/>
            </a:rPr>
            <a:t>Bu toplam alanda, Dr.</a:t>
          </a:r>
          <a:r>
            <a:rPr lang="tr-TR" sz="1400" baseline="0">
              <a:solidFill>
                <a:schemeClr val="dk1"/>
              </a:solidFill>
              <a:effectLst/>
              <a:latin typeface="+mn-lt"/>
              <a:ea typeface="+mn-ea"/>
              <a:cs typeface="+mn-cs"/>
            </a:rPr>
            <a:t> Öğretim Üyesi ve Doçentler için son 4 yıl Profesörler için </a:t>
          </a:r>
          <a:r>
            <a:rPr lang="tr-TR" sz="1400">
              <a:solidFill>
                <a:schemeClr val="dk1"/>
              </a:solidFill>
              <a:effectLst/>
              <a:latin typeface="+mn-lt"/>
              <a:ea typeface="+mn-ea"/>
              <a:cs typeface="+mn-cs"/>
            </a:rPr>
            <a:t>son </a:t>
          </a:r>
          <a:r>
            <a:rPr lang="tr-TR" sz="1400" baseline="0">
              <a:solidFill>
                <a:schemeClr val="dk1"/>
              </a:solidFill>
              <a:effectLst/>
              <a:latin typeface="+mn-lt"/>
              <a:ea typeface="+mn-ea"/>
              <a:cs typeface="+mn-cs"/>
            </a:rPr>
            <a:t>5 yıllık  toplam verilmelidir.</a:t>
          </a:r>
        </a:p>
        <a:p>
          <a:endParaRPr lang="tr-TR" sz="1400" baseline="0">
            <a:solidFill>
              <a:schemeClr val="dk1"/>
            </a:solidFill>
            <a:effectLst/>
            <a:latin typeface="+mn-lt"/>
            <a:ea typeface="+mn-ea"/>
            <a:cs typeface="+mn-cs"/>
          </a:endParaRPr>
        </a:p>
        <a:p>
          <a:pPr algn="l"/>
          <a:r>
            <a:rPr lang="tr-TR" sz="1400" baseline="0"/>
            <a:t>Yukarıda örneklendirilen şablona göre hareket edildiğinde toplam otomatik yansıyacaktır. </a:t>
          </a:r>
          <a:endParaRPr lang="tr-TR" sz="1400"/>
        </a:p>
      </xdr:txBody>
    </xdr:sp>
    <xdr:clientData/>
  </xdr:twoCellAnchor>
  <xdr:twoCellAnchor>
    <xdr:from>
      <xdr:col>10</xdr:col>
      <xdr:colOff>23812</xdr:colOff>
      <xdr:row>132</xdr:row>
      <xdr:rowOff>144066</xdr:rowOff>
    </xdr:from>
    <xdr:to>
      <xdr:col>11</xdr:col>
      <xdr:colOff>392906</xdr:colOff>
      <xdr:row>134</xdr:row>
      <xdr:rowOff>83344</xdr:rowOff>
    </xdr:to>
    <xdr:cxnSp macro="">
      <xdr:nvCxnSpPr>
        <xdr:cNvPr id="14" name="Düz Ok Bağlayıcısı 26">
          <a:extLst>
            <a:ext uri="{FF2B5EF4-FFF2-40B4-BE49-F238E27FC236}">
              <a16:creationId xmlns:a16="http://schemas.microsoft.com/office/drawing/2014/main" id="{00000000-0008-0000-0100-00000E000000}"/>
            </a:ext>
          </a:extLst>
        </xdr:cNvPr>
        <xdr:cNvCxnSpPr>
          <a:endCxn id="13" idx="1"/>
        </xdr:cNvCxnSpPr>
      </xdr:nvCxnSpPr>
      <xdr:spPr>
        <a:xfrm flipV="1">
          <a:off x="13295312" y="43857466"/>
          <a:ext cx="1067594" cy="32027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411956</xdr:colOff>
      <xdr:row>136</xdr:row>
      <xdr:rowOff>200025</xdr:rowOff>
    </xdr:from>
    <xdr:to>
      <xdr:col>21</xdr:col>
      <xdr:colOff>250032</xdr:colOff>
      <xdr:row>140</xdr:row>
      <xdr:rowOff>178594</xdr:rowOff>
    </xdr:to>
    <xdr:sp macro="" textlink="">
      <xdr:nvSpPr>
        <xdr:cNvPr id="15" name="Dikdörtgen 28">
          <a:extLst>
            <a:ext uri="{FF2B5EF4-FFF2-40B4-BE49-F238E27FC236}">
              <a16:creationId xmlns:a16="http://schemas.microsoft.com/office/drawing/2014/main" id="{00000000-0008-0000-0100-00000F000000}"/>
            </a:ext>
          </a:extLst>
        </xdr:cNvPr>
        <xdr:cNvSpPr/>
      </xdr:nvSpPr>
      <xdr:spPr>
        <a:xfrm>
          <a:off x="14381956" y="44700825"/>
          <a:ext cx="6823076" cy="10834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Bu hücre</a:t>
          </a:r>
          <a:r>
            <a:rPr lang="tr-TR" sz="1400" baseline="0"/>
            <a:t> için  formülasyon bulunmamaktadır. Son 2 yıla ait değerlerin tabloyu hazırlayan kişi tarafından manuel olarak toplanıp bu hücreye girilmesi gerekmektedir. </a:t>
          </a:r>
          <a:endParaRPr lang="tr-TR" sz="1400"/>
        </a:p>
      </xdr:txBody>
    </xdr:sp>
    <xdr:clientData/>
  </xdr:twoCellAnchor>
  <xdr:twoCellAnchor>
    <xdr:from>
      <xdr:col>10</xdr:col>
      <xdr:colOff>0</xdr:colOff>
      <xdr:row>136</xdr:row>
      <xdr:rowOff>23812</xdr:rowOff>
    </xdr:from>
    <xdr:to>
      <xdr:col>11</xdr:col>
      <xdr:colOff>411956</xdr:colOff>
      <xdr:row>138</xdr:row>
      <xdr:rowOff>159544</xdr:rowOff>
    </xdr:to>
    <xdr:cxnSp macro="">
      <xdr:nvCxnSpPr>
        <xdr:cNvPr id="16" name="Düz Ok Bağlayıcısı 29">
          <a:extLst>
            <a:ext uri="{FF2B5EF4-FFF2-40B4-BE49-F238E27FC236}">
              <a16:creationId xmlns:a16="http://schemas.microsoft.com/office/drawing/2014/main" id="{00000000-0008-0000-0100-000010000000}"/>
            </a:ext>
          </a:extLst>
        </xdr:cNvPr>
        <xdr:cNvCxnSpPr>
          <a:endCxn id="15" idx="1"/>
        </xdr:cNvCxnSpPr>
      </xdr:nvCxnSpPr>
      <xdr:spPr>
        <a:xfrm>
          <a:off x="13271500" y="44524612"/>
          <a:ext cx="1110456" cy="71993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0</xdr:row>
      <xdr:rowOff>266700</xdr:rowOff>
    </xdr:from>
    <xdr:to>
      <xdr:col>26</xdr:col>
      <xdr:colOff>16671</xdr:colOff>
      <xdr:row>1</xdr:row>
      <xdr:rowOff>152399</xdr:rowOff>
    </xdr:to>
    <xdr:sp macro="" textlink="">
      <xdr:nvSpPr>
        <xdr:cNvPr id="17" name="Dikdörtgen 4">
          <a:extLst>
            <a:ext uri="{FF2B5EF4-FFF2-40B4-BE49-F238E27FC236}">
              <a16:creationId xmlns:a16="http://schemas.microsoft.com/office/drawing/2014/main" id="{00000000-0008-0000-0100-000011000000}"/>
            </a:ext>
          </a:extLst>
        </xdr:cNvPr>
        <xdr:cNvSpPr/>
      </xdr:nvSpPr>
      <xdr:spPr>
        <a:xfrm>
          <a:off x="14160500" y="266700"/>
          <a:ext cx="10303671" cy="5333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Bu yorum kutularını, tabloları doldurduktan sonra lütfen </a:t>
          </a:r>
          <a:r>
            <a:rPr lang="tr-TR" sz="1400" b="1" i="0" baseline="0">
              <a:solidFill>
                <a:srgbClr val="FF0000"/>
              </a:solidFill>
              <a:effectLst/>
              <a:latin typeface="+mn-lt"/>
              <a:ea typeface="+mn-ea"/>
              <a:cs typeface="+mn-cs"/>
            </a:rPr>
            <a:t>siliniz</a:t>
          </a:r>
          <a:r>
            <a:rPr lang="tr-TR" sz="1400" i="0" baseline="0">
              <a:solidFill>
                <a:schemeClr val="dk1"/>
              </a:solidFill>
              <a:effectLst/>
              <a:latin typeface="+mn-lt"/>
              <a:ea typeface="+mn-ea"/>
              <a:cs typeface="+mn-cs"/>
            </a:rPr>
            <a:t>.</a:t>
          </a:r>
        </a:p>
        <a:p>
          <a:pPr algn="l"/>
          <a:r>
            <a:rPr lang="tr-TR" sz="1400" i="0" baseline="0">
              <a:solidFill>
                <a:schemeClr val="dk1"/>
              </a:solidFill>
              <a:effectLst/>
              <a:latin typeface="+mn-lt"/>
              <a:ea typeface="+mn-ea"/>
              <a:cs typeface="+mn-cs"/>
            </a:rPr>
            <a:t>Bu formun ya Türkçesi (AYK Puanlar) ya da İngilizcesini (APC Points) doldurunuz. </a:t>
          </a:r>
        </a:p>
        <a:p>
          <a:pPr algn="l"/>
          <a:endParaRPr lang="tr-TR" sz="1400" i="0" baseline="0">
            <a:solidFill>
              <a:schemeClr val="dk1"/>
            </a:solidFill>
            <a:effectLst/>
            <a:latin typeface="+mn-lt"/>
            <a:ea typeface="+mn-ea"/>
            <a:cs typeface="+mn-cs"/>
          </a:endParaRPr>
        </a:p>
        <a:p>
          <a:pPr algn="l"/>
          <a:endParaRPr lang="tr-TR" sz="1400" i="0" baseline="0">
            <a:solidFill>
              <a:schemeClr val="dk1"/>
            </a:solidFill>
            <a:effectLst/>
            <a:latin typeface="+mn-lt"/>
            <a:ea typeface="+mn-ea"/>
            <a:cs typeface="+mn-cs"/>
          </a:endParaRPr>
        </a:p>
      </xdr:txBody>
    </xdr:sp>
    <xdr:clientData/>
  </xdr:twoCellAnchor>
  <xdr:twoCellAnchor>
    <xdr:from>
      <xdr:col>11</xdr:col>
      <xdr:colOff>381001</xdr:colOff>
      <xdr:row>26</xdr:row>
      <xdr:rowOff>304800</xdr:rowOff>
    </xdr:from>
    <xdr:to>
      <xdr:col>23</xdr:col>
      <xdr:colOff>571501</xdr:colOff>
      <xdr:row>29</xdr:row>
      <xdr:rowOff>38100</xdr:rowOff>
    </xdr:to>
    <xdr:sp macro="" textlink="">
      <xdr:nvSpPr>
        <xdr:cNvPr id="18" name="Dikdörtgen 4">
          <a:extLst>
            <a:ext uri="{FF2B5EF4-FFF2-40B4-BE49-F238E27FC236}">
              <a16:creationId xmlns:a16="http://schemas.microsoft.com/office/drawing/2014/main" id="{00000000-0008-0000-0100-000012000000}"/>
            </a:ext>
          </a:extLst>
        </xdr:cNvPr>
        <xdr:cNvSpPr/>
      </xdr:nvSpPr>
      <xdr:spPr>
        <a:xfrm>
          <a:off x="14351001" y="10642600"/>
          <a:ext cx="85725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Eğer renkli alanlarda satır silmişseniz ya da eklemişseniz, ara toplam formülünü yeniden düzenlemeniz gerekebilir.</a:t>
          </a:r>
        </a:p>
        <a:p>
          <a:pPr algn="l"/>
          <a:endParaRPr lang="tr-TR" sz="1400" i="0" baseline="0">
            <a:solidFill>
              <a:schemeClr val="dk1"/>
            </a:solidFill>
            <a:effectLst/>
            <a:latin typeface="+mn-lt"/>
            <a:ea typeface="+mn-ea"/>
            <a:cs typeface="+mn-cs"/>
          </a:endParaRPr>
        </a:p>
      </xdr:txBody>
    </xdr:sp>
    <xdr:clientData/>
  </xdr:twoCellAnchor>
  <xdr:twoCellAnchor>
    <xdr:from>
      <xdr:col>10</xdr:col>
      <xdr:colOff>114300</xdr:colOff>
      <xdr:row>28</xdr:row>
      <xdr:rowOff>12701</xdr:rowOff>
    </xdr:from>
    <xdr:to>
      <xdr:col>11</xdr:col>
      <xdr:colOff>313529</xdr:colOff>
      <xdr:row>28</xdr:row>
      <xdr:rowOff>114300</xdr:rowOff>
    </xdr:to>
    <xdr:cxnSp macro="">
      <xdr:nvCxnSpPr>
        <xdr:cNvPr id="19" name="Düz Ok Bağlayıcısı 5">
          <a:extLst>
            <a:ext uri="{FF2B5EF4-FFF2-40B4-BE49-F238E27FC236}">
              <a16:creationId xmlns:a16="http://schemas.microsoft.com/office/drawing/2014/main" id="{00000000-0008-0000-0100-000013000000}"/>
            </a:ext>
          </a:extLst>
        </xdr:cNvPr>
        <xdr:cNvCxnSpPr/>
      </xdr:nvCxnSpPr>
      <xdr:spPr>
        <a:xfrm flipV="1">
          <a:off x="13385800" y="11010901"/>
          <a:ext cx="897729" cy="101599"/>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50</xdr:row>
      <xdr:rowOff>0</xdr:rowOff>
    </xdr:from>
    <xdr:to>
      <xdr:col>24</xdr:col>
      <xdr:colOff>190500</xdr:colOff>
      <xdr:row>52</xdr:row>
      <xdr:rowOff>50800</xdr:rowOff>
    </xdr:to>
    <xdr:sp macro="" textlink="">
      <xdr:nvSpPr>
        <xdr:cNvPr id="20" name="Dikdörtgen 4">
          <a:extLst>
            <a:ext uri="{FF2B5EF4-FFF2-40B4-BE49-F238E27FC236}">
              <a16:creationId xmlns:a16="http://schemas.microsoft.com/office/drawing/2014/main" id="{00000000-0008-0000-0100-000014000000}"/>
            </a:ext>
          </a:extLst>
        </xdr:cNvPr>
        <xdr:cNvSpPr/>
      </xdr:nvSpPr>
      <xdr:spPr>
        <a:xfrm>
          <a:off x="14668500" y="20523200"/>
          <a:ext cx="85725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Eğer renkli satır silmişseniz ya da eklemişseniz, ara toplam formülünü yeniden düzenlemeniz gerekebilir.</a:t>
          </a:r>
        </a:p>
        <a:p>
          <a:pPr algn="l"/>
          <a:endParaRPr lang="tr-TR" sz="1400" i="0" baseline="0">
            <a:solidFill>
              <a:schemeClr val="dk1"/>
            </a:solidFill>
            <a:effectLst/>
            <a:latin typeface="+mn-lt"/>
            <a:ea typeface="+mn-ea"/>
            <a:cs typeface="+mn-cs"/>
          </a:endParaRPr>
        </a:p>
      </xdr:txBody>
    </xdr:sp>
    <xdr:clientData/>
  </xdr:twoCellAnchor>
  <xdr:twoCellAnchor>
    <xdr:from>
      <xdr:col>10</xdr:col>
      <xdr:colOff>203200</xdr:colOff>
      <xdr:row>51</xdr:row>
      <xdr:rowOff>63500</xdr:rowOff>
    </xdr:from>
    <xdr:to>
      <xdr:col>11</xdr:col>
      <xdr:colOff>546100</xdr:colOff>
      <xdr:row>52</xdr:row>
      <xdr:rowOff>101600</xdr:rowOff>
    </xdr:to>
    <xdr:cxnSp macro="">
      <xdr:nvCxnSpPr>
        <xdr:cNvPr id="21" name="Düz Ok Bağlayıcısı 5">
          <a:extLst>
            <a:ext uri="{FF2B5EF4-FFF2-40B4-BE49-F238E27FC236}">
              <a16:creationId xmlns:a16="http://schemas.microsoft.com/office/drawing/2014/main" id="{00000000-0008-0000-0100-000015000000}"/>
            </a:ext>
          </a:extLst>
        </xdr:cNvPr>
        <xdr:cNvCxnSpPr/>
      </xdr:nvCxnSpPr>
      <xdr:spPr>
        <a:xfrm flipV="1">
          <a:off x="13474700" y="20916900"/>
          <a:ext cx="1041400" cy="2794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33</xdr:row>
      <xdr:rowOff>0</xdr:rowOff>
    </xdr:from>
    <xdr:to>
      <xdr:col>23</xdr:col>
      <xdr:colOff>190500</xdr:colOff>
      <xdr:row>34</xdr:row>
      <xdr:rowOff>165100</xdr:rowOff>
    </xdr:to>
    <xdr:sp macro="" textlink="">
      <xdr:nvSpPr>
        <xdr:cNvPr id="22" name="Dikdörtgen 4">
          <a:extLst>
            <a:ext uri="{FF2B5EF4-FFF2-40B4-BE49-F238E27FC236}">
              <a16:creationId xmlns:a16="http://schemas.microsoft.com/office/drawing/2014/main" id="{00000000-0008-0000-0100-000016000000}"/>
            </a:ext>
          </a:extLst>
        </xdr:cNvPr>
        <xdr:cNvSpPr/>
      </xdr:nvSpPr>
      <xdr:spPr>
        <a:xfrm>
          <a:off x="13970000" y="12293600"/>
          <a:ext cx="85725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Madde 2.1 - Madde 2.19 yayın/etkinlik sayısını lütfen sadece son iki yıl için giriniz.</a:t>
          </a:r>
        </a:p>
        <a:p>
          <a:pPr algn="l"/>
          <a:r>
            <a:rPr lang="tr-TR" sz="1400" i="0" baseline="0">
              <a:solidFill>
                <a:schemeClr val="dk1"/>
              </a:solidFill>
              <a:effectLst/>
              <a:latin typeface="+mn-lt"/>
              <a:ea typeface="+mn-ea"/>
              <a:cs typeface="+mn-cs"/>
            </a:rPr>
            <a:t>İlk yeniden atamalarda son 5 yıllık süre dikkate alınır.</a:t>
          </a:r>
        </a:p>
        <a:p>
          <a:pPr algn="l"/>
          <a:endParaRPr lang="tr-TR" sz="1400" i="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123031</xdr:colOff>
      <xdr:row>4</xdr:row>
      <xdr:rowOff>227807</xdr:rowOff>
    </xdr:from>
    <xdr:to>
      <xdr:col>11</xdr:col>
      <xdr:colOff>482600</xdr:colOff>
      <xdr:row>4</xdr:row>
      <xdr:rowOff>330200</xdr:rowOff>
    </xdr:to>
    <xdr:cxnSp macro="">
      <xdr:nvCxnSpPr>
        <xdr:cNvPr id="2" name="Düz Ok Bağlayıcısı 3">
          <a:extLst>
            <a:ext uri="{FF2B5EF4-FFF2-40B4-BE49-F238E27FC236}">
              <a16:creationId xmlns:a16="http://schemas.microsoft.com/office/drawing/2014/main" id="{00000000-0008-0000-0200-000002000000}"/>
            </a:ext>
          </a:extLst>
        </xdr:cNvPr>
        <xdr:cNvCxnSpPr/>
      </xdr:nvCxnSpPr>
      <xdr:spPr>
        <a:xfrm>
          <a:off x="15248731" y="1739107"/>
          <a:ext cx="1032669" cy="10239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8</xdr:row>
      <xdr:rowOff>323851</xdr:rowOff>
    </xdr:from>
    <xdr:to>
      <xdr:col>11</xdr:col>
      <xdr:colOff>355600</xdr:colOff>
      <xdr:row>9</xdr:row>
      <xdr:rowOff>266700</xdr:rowOff>
    </xdr:to>
    <xdr:cxnSp macro="">
      <xdr:nvCxnSpPr>
        <xdr:cNvPr id="3" name="Düz Ok Bağlayıcısı 9">
          <a:extLst>
            <a:ext uri="{FF2B5EF4-FFF2-40B4-BE49-F238E27FC236}">
              <a16:creationId xmlns:a16="http://schemas.microsoft.com/office/drawing/2014/main" id="{00000000-0008-0000-0200-000003000000}"/>
            </a:ext>
          </a:extLst>
        </xdr:cNvPr>
        <xdr:cNvCxnSpPr/>
      </xdr:nvCxnSpPr>
      <xdr:spPr>
        <a:xfrm>
          <a:off x="15173325" y="3600451"/>
          <a:ext cx="981075" cy="603249"/>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10</xdr:row>
      <xdr:rowOff>304800</xdr:rowOff>
    </xdr:from>
    <xdr:to>
      <xdr:col>11</xdr:col>
      <xdr:colOff>558800</xdr:colOff>
      <xdr:row>11</xdr:row>
      <xdr:rowOff>419100</xdr:rowOff>
    </xdr:to>
    <xdr:cxnSp macro="">
      <xdr:nvCxnSpPr>
        <xdr:cNvPr id="4" name="Düz Ok Bağlayıcısı 11">
          <a:extLst>
            <a:ext uri="{FF2B5EF4-FFF2-40B4-BE49-F238E27FC236}">
              <a16:creationId xmlns:a16="http://schemas.microsoft.com/office/drawing/2014/main" id="{00000000-0008-0000-0200-000004000000}"/>
            </a:ext>
          </a:extLst>
        </xdr:cNvPr>
        <xdr:cNvCxnSpPr/>
      </xdr:nvCxnSpPr>
      <xdr:spPr>
        <a:xfrm flipV="1">
          <a:off x="15252700" y="4826000"/>
          <a:ext cx="1104900" cy="6985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xdr:colOff>
      <xdr:row>10</xdr:row>
      <xdr:rowOff>1</xdr:rowOff>
    </xdr:from>
    <xdr:to>
      <xdr:col>11</xdr:col>
      <xdr:colOff>333375</xdr:colOff>
      <xdr:row>10</xdr:row>
      <xdr:rowOff>25400</xdr:rowOff>
    </xdr:to>
    <xdr:cxnSp macro="">
      <xdr:nvCxnSpPr>
        <xdr:cNvPr id="5" name="Düz Ok Bağlayıcısı 11">
          <a:extLst>
            <a:ext uri="{FF2B5EF4-FFF2-40B4-BE49-F238E27FC236}">
              <a16:creationId xmlns:a16="http://schemas.microsoft.com/office/drawing/2014/main" id="{00000000-0008-0000-0200-000005000000}"/>
            </a:ext>
          </a:extLst>
        </xdr:cNvPr>
        <xdr:cNvCxnSpPr/>
      </xdr:nvCxnSpPr>
      <xdr:spPr>
        <a:xfrm flipV="1">
          <a:off x="15176500" y="4521201"/>
          <a:ext cx="955675" cy="25399"/>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0</xdr:row>
      <xdr:rowOff>673100</xdr:rowOff>
    </xdr:from>
    <xdr:to>
      <xdr:col>26</xdr:col>
      <xdr:colOff>207171</xdr:colOff>
      <xdr:row>3</xdr:row>
      <xdr:rowOff>63500</xdr:rowOff>
    </xdr:to>
    <xdr:sp macro="" textlink="">
      <xdr:nvSpPr>
        <xdr:cNvPr id="6" name="Dikdörtgen 4">
          <a:extLst>
            <a:ext uri="{FF2B5EF4-FFF2-40B4-BE49-F238E27FC236}">
              <a16:creationId xmlns:a16="http://schemas.microsoft.com/office/drawing/2014/main" id="{00000000-0008-0000-0200-000006000000}"/>
            </a:ext>
          </a:extLst>
        </xdr:cNvPr>
        <xdr:cNvSpPr/>
      </xdr:nvSpPr>
      <xdr:spPr>
        <a:xfrm>
          <a:off x="15798800" y="673100"/>
          <a:ext cx="10303671" cy="698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Please </a:t>
          </a:r>
          <a:r>
            <a:rPr lang="tr-TR" sz="1400" i="0" baseline="0">
              <a:solidFill>
                <a:srgbClr val="FF0000"/>
              </a:solidFill>
              <a:effectLst/>
              <a:latin typeface="+mn-lt"/>
              <a:ea typeface="+mn-ea"/>
              <a:cs typeface="+mn-cs"/>
            </a:rPr>
            <a:t>remove</a:t>
          </a:r>
          <a:r>
            <a:rPr lang="tr-TR" sz="1400" i="0" baseline="0">
              <a:solidFill>
                <a:schemeClr val="dk1"/>
              </a:solidFill>
              <a:effectLst/>
              <a:latin typeface="+mn-lt"/>
              <a:ea typeface="+mn-ea"/>
              <a:cs typeface="+mn-cs"/>
            </a:rPr>
            <a:t> these comment boxes after filling in the form.</a:t>
          </a:r>
        </a:p>
        <a:p>
          <a:pPr algn="l"/>
          <a:r>
            <a:rPr lang="en-US" sz="1400"/>
            <a:t>Either fill in </a:t>
          </a:r>
          <a:r>
            <a:rPr lang="en-US" sz="1400" baseline="0"/>
            <a:t>the </a:t>
          </a:r>
          <a:r>
            <a:rPr lang="en-US" sz="1400"/>
            <a:t>Turkish (AYK Points) or English (APC Points) form.</a:t>
          </a:r>
          <a:endParaRPr lang="tr-TR" sz="1400" i="0" baseline="0">
            <a:solidFill>
              <a:schemeClr val="dk1"/>
            </a:solidFill>
            <a:effectLst/>
            <a:latin typeface="+mn-lt"/>
            <a:ea typeface="+mn-ea"/>
            <a:cs typeface="+mn-cs"/>
          </a:endParaRPr>
        </a:p>
        <a:p>
          <a:pPr algn="l"/>
          <a:endParaRPr lang="tr-TR" sz="1400" i="0" baseline="0">
            <a:solidFill>
              <a:schemeClr val="dk1"/>
            </a:solidFill>
            <a:effectLst/>
            <a:latin typeface="+mn-lt"/>
            <a:ea typeface="+mn-ea"/>
            <a:cs typeface="+mn-cs"/>
          </a:endParaRPr>
        </a:p>
        <a:p>
          <a:pPr algn="l"/>
          <a:endParaRPr lang="tr-TR" sz="1400" i="0" baseline="0">
            <a:solidFill>
              <a:schemeClr val="dk1"/>
            </a:solidFill>
            <a:effectLst/>
            <a:latin typeface="+mn-lt"/>
            <a:ea typeface="+mn-ea"/>
            <a:cs typeface="+mn-cs"/>
          </a:endParaRPr>
        </a:p>
      </xdr:txBody>
    </xdr:sp>
    <xdr:clientData/>
  </xdr:twoCellAnchor>
  <xdr:twoCellAnchor>
    <xdr:from>
      <xdr:col>12</xdr:col>
      <xdr:colOff>0</xdr:colOff>
      <xdr:row>9</xdr:row>
      <xdr:rowOff>0</xdr:rowOff>
    </xdr:from>
    <xdr:to>
      <xdr:col>27</xdr:col>
      <xdr:colOff>176214</xdr:colOff>
      <xdr:row>12</xdr:row>
      <xdr:rowOff>141289</xdr:rowOff>
    </xdr:to>
    <xdr:sp macro="" textlink="">
      <xdr:nvSpPr>
        <xdr:cNvPr id="8" name="Dikdörtgen 1">
          <a:extLst>
            <a:ext uri="{FF2B5EF4-FFF2-40B4-BE49-F238E27FC236}">
              <a16:creationId xmlns:a16="http://schemas.microsoft.com/office/drawing/2014/main" id="{00000000-0008-0000-0200-000008000000}"/>
            </a:ext>
          </a:extLst>
        </xdr:cNvPr>
        <xdr:cNvSpPr/>
      </xdr:nvSpPr>
      <xdr:spPr>
        <a:xfrm>
          <a:off x="16471900" y="3937000"/>
          <a:ext cx="10272714" cy="19319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The publications of the last 2, 4 or 5 years will be written according to their dates as follows:</a:t>
          </a:r>
        </a:p>
        <a:p>
          <a:pPr algn="l"/>
          <a:endParaRPr lang="tr-TR" sz="1400"/>
        </a:p>
        <a:p>
          <a:pPr algn="l"/>
          <a:r>
            <a:rPr lang="tr-TR" sz="1400"/>
            <a:t> Publications between January 1, 2020 - June 1, 2022 will be in the green field (ALL FACULTY MEMBERS)</a:t>
          </a:r>
        </a:p>
        <a:p>
          <a:pPr algn="l"/>
          <a:r>
            <a:rPr lang="tr-TR" sz="1400"/>
            <a:t> Publications between January 1, 2018 - December 31, 2019 will be in the pink field (ALL FACULTY MEMBERS)</a:t>
          </a:r>
        </a:p>
        <a:p>
          <a:pPr algn="l"/>
          <a:r>
            <a:rPr lang="tr-TR" sz="1400"/>
            <a:t> Publications between (January 1, 2017 - December 31, 2017) will be in the blue field (ONLY PROFESSORS)</a:t>
          </a:r>
        </a:p>
        <a:p>
          <a:pPr algn="l"/>
          <a:endParaRPr lang="tr-TR" sz="1400"/>
        </a:p>
        <a:p>
          <a:pPr algn="l"/>
          <a:r>
            <a:rPr lang="tr-TR" sz="1400"/>
            <a:t>Authors from outside Turkey are affiliated in universities abroad.</a:t>
          </a:r>
        </a:p>
      </xdr:txBody>
    </xdr:sp>
    <xdr:clientData/>
  </xdr:twoCellAnchor>
  <xdr:twoCellAnchor>
    <xdr:from>
      <xdr:col>12</xdr:col>
      <xdr:colOff>0</xdr:colOff>
      <xdr:row>97</xdr:row>
      <xdr:rowOff>0</xdr:rowOff>
    </xdr:from>
    <xdr:to>
      <xdr:col>26</xdr:col>
      <xdr:colOff>53182</xdr:colOff>
      <xdr:row>101</xdr:row>
      <xdr:rowOff>41275</xdr:rowOff>
    </xdr:to>
    <xdr:sp macro="" textlink="">
      <xdr:nvSpPr>
        <xdr:cNvPr id="9" name="Dikdörtgen 16">
          <a:extLst>
            <a:ext uri="{FF2B5EF4-FFF2-40B4-BE49-F238E27FC236}">
              <a16:creationId xmlns:a16="http://schemas.microsoft.com/office/drawing/2014/main" id="{00000000-0008-0000-0200-000009000000}"/>
            </a:ext>
          </a:extLst>
        </xdr:cNvPr>
        <xdr:cNvSpPr/>
      </xdr:nvSpPr>
      <xdr:spPr>
        <a:xfrm>
          <a:off x="16471900" y="30886400"/>
          <a:ext cx="9476582" cy="1616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tr-TR" sz="1400" baseline="0">
              <a:solidFill>
                <a:schemeClr val="dk1"/>
              </a:solidFill>
              <a:effectLst/>
              <a:latin typeface="+mn-lt"/>
              <a:ea typeface="+mn-ea"/>
              <a:cs typeface="+mn-cs"/>
            </a:rPr>
            <a:t>Citations between January 1, 2020 - June 1, 2022 will be entered in the green field (ALL FACULTY MEMBERS WILL FILL).</a:t>
          </a:r>
        </a:p>
        <a:p>
          <a:r>
            <a:rPr lang="tr-TR" sz="1400" baseline="0">
              <a:solidFill>
                <a:schemeClr val="dk1"/>
              </a:solidFill>
              <a:effectLst/>
              <a:latin typeface="+mn-lt"/>
              <a:ea typeface="+mn-ea"/>
              <a:cs typeface="+mn-cs"/>
            </a:rPr>
            <a:t>Only citations from the last 2 years are taken into account in reappointments. Therefore, do not include references from other years.</a:t>
          </a:r>
        </a:p>
        <a:p>
          <a:r>
            <a:rPr lang="tr-TR" sz="1400" baseline="0">
              <a:solidFill>
                <a:schemeClr val="dk1"/>
              </a:solidFill>
              <a:effectLst/>
              <a:latin typeface="+mn-lt"/>
              <a:ea typeface="+mn-ea"/>
              <a:cs typeface="+mn-cs"/>
            </a:rPr>
            <a:t> </a:t>
          </a:r>
        </a:p>
        <a:p>
          <a:r>
            <a:rPr lang="tr-TR" sz="1400" baseline="0">
              <a:solidFill>
                <a:schemeClr val="dk1"/>
              </a:solidFill>
              <a:effectLst/>
              <a:latin typeface="+mn-lt"/>
              <a:ea typeface="+mn-ea"/>
              <a:cs typeface="+mn-cs"/>
            </a:rPr>
            <a:t>If the citation is in both Scopus and WOS, please remove duplicates.</a:t>
          </a:r>
          <a:endParaRPr lang="tr-TR" sz="1400" baseline="0"/>
        </a:p>
      </xdr:txBody>
    </xdr:sp>
    <xdr:clientData/>
  </xdr:twoCellAnchor>
  <xdr:twoCellAnchor>
    <xdr:from>
      <xdr:col>12</xdr:col>
      <xdr:colOff>25400</xdr:colOff>
      <xdr:row>25</xdr:row>
      <xdr:rowOff>12700</xdr:rowOff>
    </xdr:from>
    <xdr:to>
      <xdr:col>22</xdr:col>
      <xdr:colOff>660400</xdr:colOff>
      <xdr:row>27</xdr:row>
      <xdr:rowOff>279400</xdr:rowOff>
    </xdr:to>
    <xdr:sp macro="" textlink="">
      <xdr:nvSpPr>
        <xdr:cNvPr id="10" name="Dikdörtgen 4">
          <a:extLst>
            <a:ext uri="{FF2B5EF4-FFF2-40B4-BE49-F238E27FC236}">
              <a16:creationId xmlns:a16="http://schemas.microsoft.com/office/drawing/2014/main" id="{00000000-0008-0000-0200-00000A000000}"/>
            </a:ext>
          </a:extLst>
        </xdr:cNvPr>
        <xdr:cNvSpPr/>
      </xdr:nvSpPr>
      <xdr:spPr>
        <a:xfrm>
          <a:off x="16497300" y="11264900"/>
          <a:ext cx="73660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If you added or deleted rows in the colored fields, you may need to rearrange the subtotal formula.</a:t>
          </a:r>
        </a:p>
      </xdr:txBody>
    </xdr:sp>
    <xdr:clientData/>
  </xdr:twoCellAnchor>
  <xdr:twoCellAnchor>
    <xdr:from>
      <xdr:col>10</xdr:col>
      <xdr:colOff>114300</xdr:colOff>
      <xdr:row>26</xdr:row>
      <xdr:rowOff>152400</xdr:rowOff>
    </xdr:from>
    <xdr:to>
      <xdr:col>11</xdr:col>
      <xdr:colOff>584200</xdr:colOff>
      <xdr:row>28</xdr:row>
      <xdr:rowOff>127000</xdr:rowOff>
    </xdr:to>
    <xdr:cxnSp macro="">
      <xdr:nvCxnSpPr>
        <xdr:cNvPr id="11" name="Düz Ok Bağlayıcısı 11">
          <a:extLst>
            <a:ext uri="{FF2B5EF4-FFF2-40B4-BE49-F238E27FC236}">
              <a16:creationId xmlns:a16="http://schemas.microsoft.com/office/drawing/2014/main" id="{00000000-0008-0000-0200-00000B000000}"/>
            </a:ext>
          </a:extLst>
        </xdr:cNvPr>
        <xdr:cNvCxnSpPr/>
      </xdr:nvCxnSpPr>
      <xdr:spPr>
        <a:xfrm flipV="1">
          <a:off x="15240000" y="11582400"/>
          <a:ext cx="1143000" cy="4826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109</xdr:row>
      <xdr:rowOff>0</xdr:rowOff>
    </xdr:from>
    <xdr:to>
      <xdr:col>17</xdr:col>
      <xdr:colOff>298450</xdr:colOff>
      <xdr:row>111</xdr:row>
      <xdr:rowOff>152400</xdr:rowOff>
    </xdr:to>
    <xdr:sp macro="" textlink="">
      <xdr:nvSpPr>
        <xdr:cNvPr id="12" name="Dikdörtgen 21">
          <a:extLst>
            <a:ext uri="{FF2B5EF4-FFF2-40B4-BE49-F238E27FC236}">
              <a16:creationId xmlns:a16="http://schemas.microsoft.com/office/drawing/2014/main" id="{00000000-0008-0000-0200-00000C000000}"/>
            </a:ext>
          </a:extLst>
        </xdr:cNvPr>
        <xdr:cNvSpPr/>
      </xdr:nvSpPr>
      <xdr:spPr>
        <a:xfrm>
          <a:off x="16471900" y="34544000"/>
          <a:ext cx="3663950" cy="647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The list of theses is not required.</a:t>
          </a:r>
          <a:r>
            <a:rPr lang="tr-TR" sz="1400" baseline="0"/>
            <a:t> B</a:t>
          </a:r>
          <a:r>
            <a:rPr lang="tr-TR" sz="1400"/>
            <a:t>ased on declaration</a:t>
          </a:r>
          <a:r>
            <a:rPr lang="tr-TR" sz="1400" baseline="0"/>
            <a:t>.</a:t>
          </a:r>
          <a:endParaRPr lang="tr-TR" sz="1400"/>
        </a:p>
      </xdr:txBody>
    </xdr:sp>
    <xdr:clientData/>
  </xdr:twoCellAnchor>
  <xdr:twoCellAnchor>
    <xdr:from>
      <xdr:col>10</xdr:col>
      <xdr:colOff>25400</xdr:colOff>
      <xdr:row>109</xdr:row>
      <xdr:rowOff>63500</xdr:rowOff>
    </xdr:from>
    <xdr:to>
      <xdr:col>11</xdr:col>
      <xdr:colOff>584200</xdr:colOff>
      <xdr:row>110</xdr:row>
      <xdr:rowOff>165100</xdr:rowOff>
    </xdr:to>
    <xdr:cxnSp macro="">
      <xdr:nvCxnSpPr>
        <xdr:cNvPr id="13" name="Düz Ok Bağlayıcısı 22">
          <a:extLst>
            <a:ext uri="{FF2B5EF4-FFF2-40B4-BE49-F238E27FC236}">
              <a16:creationId xmlns:a16="http://schemas.microsoft.com/office/drawing/2014/main" id="{00000000-0008-0000-0200-00000D000000}"/>
            </a:ext>
          </a:extLst>
        </xdr:cNvPr>
        <xdr:cNvCxnSpPr/>
      </xdr:nvCxnSpPr>
      <xdr:spPr>
        <a:xfrm>
          <a:off x="15151100" y="34607500"/>
          <a:ext cx="1231900" cy="2667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138</xdr:row>
      <xdr:rowOff>0</xdr:rowOff>
    </xdr:from>
    <xdr:to>
      <xdr:col>24</xdr:col>
      <xdr:colOff>152400</xdr:colOff>
      <xdr:row>143</xdr:row>
      <xdr:rowOff>184150</xdr:rowOff>
    </xdr:to>
    <xdr:sp macro="" textlink="">
      <xdr:nvSpPr>
        <xdr:cNvPr id="14" name="Dikdörtgen 25">
          <a:extLst>
            <a:ext uri="{FF2B5EF4-FFF2-40B4-BE49-F238E27FC236}">
              <a16:creationId xmlns:a16="http://schemas.microsoft.com/office/drawing/2014/main" id="{00000000-0008-0000-0200-00000E000000}"/>
            </a:ext>
          </a:extLst>
        </xdr:cNvPr>
        <xdr:cNvSpPr/>
      </xdr:nvSpPr>
      <xdr:spPr>
        <a:xfrm>
          <a:off x="16471900" y="41224200"/>
          <a:ext cx="8229600" cy="1149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tr-TR" sz="1400">
              <a:solidFill>
                <a:schemeClr val="dk1"/>
              </a:solidFill>
              <a:effectLst/>
              <a:latin typeface="+mn-lt"/>
              <a:ea typeface="+mn-ea"/>
              <a:cs typeface="+mn-cs"/>
            </a:rPr>
            <a:t>The</a:t>
          </a:r>
          <a:r>
            <a:rPr lang="tr-TR" sz="1400" baseline="0">
              <a:solidFill>
                <a:schemeClr val="dk1"/>
              </a:solidFill>
              <a:effectLst/>
              <a:latin typeface="+mn-lt"/>
              <a:ea typeface="+mn-ea"/>
              <a:cs typeface="+mn-cs"/>
            </a:rPr>
            <a:t> total point in this cell indicates</a:t>
          </a:r>
          <a:r>
            <a:rPr lang="tr-TR" sz="1400">
              <a:solidFill>
                <a:schemeClr val="dk1"/>
              </a:solidFill>
              <a:effectLst/>
              <a:latin typeface="+mn-lt"/>
              <a:ea typeface="+mn-ea"/>
              <a:cs typeface="+mn-cs"/>
            </a:rPr>
            <a:t> the last 4 years for assistant professors and associate professors, and the last 5 years for professors.</a:t>
          </a:r>
        </a:p>
        <a:p>
          <a:endParaRPr lang="tr-TR" sz="1400">
            <a:solidFill>
              <a:schemeClr val="dk1"/>
            </a:solidFill>
            <a:effectLst/>
            <a:latin typeface="+mn-lt"/>
            <a:ea typeface="+mn-ea"/>
            <a:cs typeface="+mn-cs"/>
          </a:endParaRPr>
        </a:p>
        <a:p>
          <a:r>
            <a:rPr lang="tr-TR" sz="1400">
              <a:solidFill>
                <a:schemeClr val="dk1"/>
              </a:solidFill>
              <a:effectLst/>
              <a:latin typeface="+mn-lt"/>
              <a:ea typeface="+mn-ea"/>
              <a:cs typeface="+mn-cs"/>
            </a:rPr>
            <a:t>If you fill in the form according to the template above, the total will be reflected automatically.</a:t>
          </a:r>
          <a:endParaRPr lang="tr-TR" sz="1400"/>
        </a:p>
      </xdr:txBody>
    </xdr:sp>
    <xdr:clientData/>
  </xdr:twoCellAnchor>
  <xdr:twoCellAnchor>
    <xdr:from>
      <xdr:col>10</xdr:col>
      <xdr:colOff>152400</xdr:colOff>
      <xdr:row>140</xdr:row>
      <xdr:rowOff>0</xdr:rowOff>
    </xdr:from>
    <xdr:to>
      <xdr:col>11</xdr:col>
      <xdr:colOff>546894</xdr:colOff>
      <xdr:row>141</xdr:row>
      <xdr:rowOff>142478</xdr:rowOff>
    </xdr:to>
    <xdr:cxnSp macro="">
      <xdr:nvCxnSpPr>
        <xdr:cNvPr id="15" name="Düz Ok Bağlayıcısı 26">
          <a:extLst>
            <a:ext uri="{FF2B5EF4-FFF2-40B4-BE49-F238E27FC236}">
              <a16:creationId xmlns:a16="http://schemas.microsoft.com/office/drawing/2014/main" id="{00000000-0008-0000-0200-00000F000000}"/>
            </a:ext>
          </a:extLst>
        </xdr:cNvPr>
        <xdr:cNvCxnSpPr/>
      </xdr:nvCxnSpPr>
      <xdr:spPr>
        <a:xfrm flipV="1">
          <a:off x="15278100" y="41605200"/>
          <a:ext cx="1067594" cy="32027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145</xdr:row>
      <xdr:rowOff>0</xdr:rowOff>
    </xdr:from>
    <xdr:to>
      <xdr:col>22</xdr:col>
      <xdr:colOff>92076</xdr:colOff>
      <xdr:row>147</xdr:row>
      <xdr:rowOff>372269</xdr:rowOff>
    </xdr:to>
    <xdr:sp macro="" textlink="">
      <xdr:nvSpPr>
        <xdr:cNvPr id="16" name="Dikdörtgen 28">
          <a:extLst>
            <a:ext uri="{FF2B5EF4-FFF2-40B4-BE49-F238E27FC236}">
              <a16:creationId xmlns:a16="http://schemas.microsoft.com/office/drawing/2014/main" id="{00000000-0008-0000-0200-000010000000}"/>
            </a:ext>
          </a:extLst>
        </xdr:cNvPr>
        <xdr:cNvSpPr/>
      </xdr:nvSpPr>
      <xdr:spPr>
        <a:xfrm>
          <a:off x="16471900" y="42570400"/>
          <a:ext cx="6823076" cy="10834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There is no formulation for this cell. You need to add up the values ​​of the last 2 years manually.</a:t>
          </a:r>
        </a:p>
      </xdr:txBody>
    </xdr:sp>
    <xdr:clientData/>
  </xdr:twoCellAnchor>
  <xdr:twoCellAnchor>
    <xdr:from>
      <xdr:col>10</xdr:col>
      <xdr:colOff>25400</xdr:colOff>
      <xdr:row>142</xdr:row>
      <xdr:rowOff>177800</xdr:rowOff>
    </xdr:from>
    <xdr:to>
      <xdr:col>11</xdr:col>
      <xdr:colOff>462756</xdr:colOff>
      <xdr:row>145</xdr:row>
      <xdr:rowOff>313532</xdr:rowOff>
    </xdr:to>
    <xdr:cxnSp macro="">
      <xdr:nvCxnSpPr>
        <xdr:cNvPr id="17" name="Düz Ok Bağlayıcısı 29">
          <a:extLst>
            <a:ext uri="{FF2B5EF4-FFF2-40B4-BE49-F238E27FC236}">
              <a16:creationId xmlns:a16="http://schemas.microsoft.com/office/drawing/2014/main" id="{00000000-0008-0000-0200-000011000000}"/>
            </a:ext>
          </a:extLst>
        </xdr:cNvPr>
        <xdr:cNvCxnSpPr/>
      </xdr:nvCxnSpPr>
      <xdr:spPr>
        <a:xfrm>
          <a:off x="15151100" y="42164000"/>
          <a:ext cx="1110456" cy="71993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48</xdr:row>
      <xdr:rowOff>139700</xdr:rowOff>
    </xdr:from>
    <xdr:to>
      <xdr:col>24</xdr:col>
      <xdr:colOff>165100</xdr:colOff>
      <xdr:row>51</xdr:row>
      <xdr:rowOff>88900</xdr:rowOff>
    </xdr:to>
    <xdr:sp macro="" textlink="">
      <xdr:nvSpPr>
        <xdr:cNvPr id="18" name="Dikdörtgen 4">
          <a:extLst>
            <a:ext uri="{FF2B5EF4-FFF2-40B4-BE49-F238E27FC236}">
              <a16:creationId xmlns:a16="http://schemas.microsoft.com/office/drawing/2014/main" id="{00000000-0008-0000-0200-000012000000}"/>
            </a:ext>
          </a:extLst>
        </xdr:cNvPr>
        <xdr:cNvSpPr/>
      </xdr:nvSpPr>
      <xdr:spPr>
        <a:xfrm>
          <a:off x="16141700" y="18910300"/>
          <a:ext cx="85725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400"/>
            <a:t>If you have deleted or added colored rows, you may need to rearrange the subtotal formula.</a:t>
          </a:r>
          <a:endParaRPr lang="tr-TR" sz="1400" i="0" baseline="0">
            <a:solidFill>
              <a:schemeClr val="dk1"/>
            </a:solidFill>
            <a:effectLst/>
            <a:latin typeface="+mn-lt"/>
            <a:ea typeface="+mn-ea"/>
            <a:cs typeface="+mn-cs"/>
          </a:endParaRPr>
        </a:p>
      </xdr:txBody>
    </xdr:sp>
    <xdr:clientData/>
  </xdr:twoCellAnchor>
  <xdr:twoCellAnchor>
    <xdr:from>
      <xdr:col>10</xdr:col>
      <xdr:colOff>88900</xdr:colOff>
      <xdr:row>50</xdr:row>
      <xdr:rowOff>50801</xdr:rowOff>
    </xdr:from>
    <xdr:to>
      <xdr:col>11</xdr:col>
      <xdr:colOff>300829</xdr:colOff>
      <xdr:row>52</xdr:row>
      <xdr:rowOff>88900</xdr:rowOff>
    </xdr:to>
    <xdr:cxnSp macro="">
      <xdr:nvCxnSpPr>
        <xdr:cNvPr id="19" name="Düz Ok Bağlayıcısı 5">
          <a:extLst>
            <a:ext uri="{FF2B5EF4-FFF2-40B4-BE49-F238E27FC236}">
              <a16:creationId xmlns:a16="http://schemas.microsoft.com/office/drawing/2014/main" id="{00000000-0008-0000-0200-000013000000}"/>
            </a:ext>
          </a:extLst>
        </xdr:cNvPr>
        <xdr:cNvCxnSpPr/>
      </xdr:nvCxnSpPr>
      <xdr:spPr>
        <a:xfrm flipV="1">
          <a:off x="15214600" y="19316701"/>
          <a:ext cx="885029" cy="380999"/>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419100</xdr:colOff>
      <xdr:row>31</xdr:row>
      <xdr:rowOff>165100</xdr:rowOff>
    </xdr:from>
    <xdr:to>
      <xdr:col>21</xdr:col>
      <xdr:colOff>381000</xdr:colOff>
      <xdr:row>33</xdr:row>
      <xdr:rowOff>152400</xdr:rowOff>
    </xdr:to>
    <xdr:sp macro="" textlink="">
      <xdr:nvSpPr>
        <xdr:cNvPr id="20" name="Dikdörtgen 4">
          <a:extLst>
            <a:ext uri="{FF2B5EF4-FFF2-40B4-BE49-F238E27FC236}">
              <a16:creationId xmlns:a16="http://schemas.microsoft.com/office/drawing/2014/main" id="{00000000-0008-0000-0200-000014000000}"/>
            </a:ext>
          </a:extLst>
        </xdr:cNvPr>
        <xdr:cNvSpPr/>
      </xdr:nvSpPr>
      <xdr:spPr>
        <a:xfrm>
          <a:off x="15544800" y="12700000"/>
          <a:ext cx="73660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i="0" baseline="0">
              <a:solidFill>
                <a:schemeClr val="dk1"/>
              </a:solidFill>
              <a:effectLst/>
              <a:latin typeface="+mn-lt"/>
              <a:ea typeface="+mn-ea"/>
              <a:cs typeface="+mn-cs"/>
            </a:rPr>
            <a:t>Please report only publications/activities (Articles 2.1 -2.19) of last two years.</a:t>
          </a:r>
        </a:p>
        <a:p>
          <a:pPr algn="l"/>
          <a:r>
            <a:rPr lang="tr-TR" sz="1400" i="0" baseline="0">
              <a:solidFill>
                <a:schemeClr val="dk1"/>
              </a:solidFill>
              <a:effectLst/>
              <a:latin typeface="+mn-lt"/>
              <a:ea typeface="+mn-ea"/>
              <a:cs typeface="+mn-cs"/>
            </a:rPr>
            <a:t>For the first reappointment, the last 5 years are needed.</a:t>
          </a:r>
        </a:p>
      </xdr:txBody>
    </xdr:sp>
    <xdr:clientData/>
  </xdr:twoCellAnchor>
  <xdr:twoCellAnchor>
    <xdr:from>
      <xdr:col>11</xdr:col>
      <xdr:colOff>546100</xdr:colOff>
      <xdr:row>4</xdr:row>
      <xdr:rowOff>76200</xdr:rowOff>
    </xdr:from>
    <xdr:to>
      <xdr:col>27</xdr:col>
      <xdr:colOff>80171</xdr:colOff>
      <xdr:row>7</xdr:row>
      <xdr:rowOff>279399</xdr:rowOff>
    </xdr:to>
    <xdr:sp macro="" textlink="">
      <xdr:nvSpPr>
        <xdr:cNvPr id="21" name="Dikdörtgen 4">
          <a:extLst>
            <a:ext uri="{FF2B5EF4-FFF2-40B4-BE49-F238E27FC236}">
              <a16:creationId xmlns:a16="http://schemas.microsoft.com/office/drawing/2014/main" id="{0453AD81-D0C6-9347-B4E9-0A7234FEC706}"/>
            </a:ext>
          </a:extLst>
        </xdr:cNvPr>
        <xdr:cNvSpPr/>
      </xdr:nvSpPr>
      <xdr:spPr>
        <a:xfrm>
          <a:off x="16344900" y="1587500"/>
          <a:ext cx="10303671" cy="14350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400"/>
            <a:t>The total in this field is calculated automatically.</a:t>
          </a:r>
        </a:p>
        <a:p>
          <a:pPr algn="l"/>
          <a:r>
            <a:rPr lang="tr-TR" sz="1400"/>
            <a:t>Assistant Professors</a:t>
          </a:r>
          <a:r>
            <a:rPr lang="tr-TR" sz="1400" baseline="0"/>
            <a:t> </a:t>
          </a:r>
          <a:r>
            <a:rPr lang="tr-TR" sz="1400"/>
            <a:t>and Associate Professors should take</a:t>
          </a:r>
          <a:r>
            <a:rPr lang="tr-TR" sz="1400" baseline="0"/>
            <a:t> the sum of </a:t>
          </a:r>
          <a:r>
            <a:rPr lang="tr-TR" sz="1400"/>
            <a:t>the last 4 years (publications reported in the green and pink fields), while Professors should take the</a:t>
          </a:r>
          <a:r>
            <a:rPr lang="tr-TR" sz="1400" baseline="0"/>
            <a:t> sum of </a:t>
          </a:r>
          <a:r>
            <a:rPr lang="tr-TR" sz="1400"/>
            <a:t>the last 5 years (Publications in the green, pink and blue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4</xdr:row>
      <xdr:rowOff>0</xdr:rowOff>
    </xdr:from>
    <xdr:to>
      <xdr:col>11</xdr:col>
      <xdr:colOff>104775</xdr:colOff>
      <xdr:row>16</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9599" y="660400"/>
          <a:ext cx="6899276"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800">
              <a:solidFill>
                <a:srgbClr val="FF0000"/>
              </a:solidFill>
              <a:effectLst/>
              <a:latin typeface="+mn-lt"/>
              <a:ea typeface="+mn-ea"/>
              <a:cs typeface="+mn-cs"/>
            </a:rPr>
            <a:t>BU SAYFAYA ATIFLARINIZI LÜTFEN LİSTE HALİNDE YAZMAYINIZ .</a:t>
          </a:r>
        </a:p>
        <a:p>
          <a:pPr marL="0" marR="0" lvl="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rgbClr val="0070C0"/>
              </a:solidFill>
              <a:effectLst/>
              <a:latin typeface="+mn-lt"/>
              <a:ea typeface="+mn-ea"/>
              <a:cs typeface="+mn-cs"/>
            </a:rPr>
            <a:t>BUNUN YERİNE</a:t>
          </a:r>
          <a:r>
            <a:rPr lang="tr-TR" sz="1600" baseline="0">
              <a:solidFill>
                <a:srgbClr val="0070C0"/>
              </a:solidFill>
              <a:effectLst/>
              <a:latin typeface="+mn-lt"/>
              <a:ea typeface="+mn-ea"/>
              <a:cs typeface="+mn-cs"/>
            </a:rPr>
            <a:t> "PDF" DOKÜMAN OLARAK BU SAYFAYA EKLEYİNİZ.</a:t>
          </a: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Bunu yapmak için:</a:t>
          </a:r>
          <a:endParaRPr lang="en-US">
            <a:effectLst/>
          </a:endParaRPr>
        </a:p>
        <a:p>
          <a:r>
            <a:rPr lang="tr-TR" sz="1100"/>
            <a:t>1. Atıflarınızı ilgili siteden </a:t>
          </a:r>
          <a:r>
            <a:rPr lang="tr-TR" sz="1100" b="1">
              <a:solidFill>
                <a:srgbClr val="FF0000"/>
              </a:solidFill>
            </a:rPr>
            <a:t>"PDF"</a:t>
          </a:r>
          <a:r>
            <a:rPr lang="tr-TR" sz="1100"/>
            <a:t> olarak çıktısını alınız ve</a:t>
          </a:r>
          <a:r>
            <a:rPr lang="tr-TR" sz="1100" baseline="0"/>
            <a:t> bir yere kayıt ediniz.</a:t>
          </a:r>
          <a:endParaRPr lang="tr-TR" sz="1100"/>
        </a:p>
        <a:p>
          <a:r>
            <a:rPr lang="tr-TR" sz="1100"/>
            <a:t>2. "</a:t>
          </a:r>
          <a:r>
            <a:rPr lang="tr-TR" sz="1100" b="1">
              <a:solidFill>
                <a:srgbClr val="FF0000"/>
              </a:solidFill>
            </a:rPr>
            <a:t>INSERT</a:t>
          </a:r>
          <a:r>
            <a:rPr lang="tr-TR" sz="1100"/>
            <a:t>" menüsü altında yer alan "</a:t>
          </a:r>
          <a:r>
            <a:rPr lang="tr-TR" sz="1100" b="1">
              <a:solidFill>
                <a:srgbClr val="FF0000"/>
              </a:solidFill>
            </a:rPr>
            <a:t>OBJECT</a:t>
          </a:r>
          <a:r>
            <a:rPr lang="tr-TR" sz="1100"/>
            <a:t>" sekmesini seçiniz.</a:t>
          </a:r>
        </a:p>
        <a:p>
          <a:r>
            <a:rPr lang="tr-TR" sz="1100"/>
            <a:t>3.</a:t>
          </a:r>
          <a:r>
            <a:rPr lang="tr-TR" sz="1100" baseline="0"/>
            <a:t> Buradan çıkan listeden "</a:t>
          </a:r>
          <a:r>
            <a:rPr lang="tr-TR" sz="1100" b="1" baseline="0">
              <a:solidFill>
                <a:srgbClr val="FF0000"/>
              </a:solidFill>
            </a:rPr>
            <a:t>ADOBE ACROBAT DOCUMENT</a:t>
          </a:r>
          <a:r>
            <a:rPr lang="tr-TR" sz="1100" baseline="0"/>
            <a:t>" seçiniz.</a:t>
          </a:r>
        </a:p>
        <a:p>
          <a:r>
            <a:rPr lang="tr-TR" sz="1100" baseline="0"/>
            <a:t>4. Açılan browserdan kayıt ettiğiniz dosyayı seçiniz.</a:t>
          </a:r>
        </a:p>
        <a:p>
          <a:r>
            <a:rPr lang="tr-TR" sz="1100" baseline="0"/>
            <a:t>Böylelikle çıktınız buraya PDF olarak eklenecektir.</a:t>
          </a:r>
        </a:p>
        <a:p>
          <a:endParaRPr lang="tr-TR" sz="1100"/>
        </a:p>
        <a:p>
          <a:endParaRPr lang="en-US" sz="1100"/>
        </a:p>
      </xdr:txBody>
    </xdr:sp>
    <xdr:clientData/>
  </xdr:twoCellAnchor>
  <xdr:twoCellAnchor>
    <xdr:from>
      <xdr:col>13</xdr:col>
      <xdr:colOff>0</xdr:colOff>
      <xdr:row>4</xdr:row>
      <xdr:rowOff>0</xdr:rowOff>
    </xdr:from>
    <xdr:to>
      <xdr:col>23</xdr:col>
      <xdr:colOff>168276</xdr:colOff>
      <xdr:row>16</xdr:row>
      <xdr:rowOff>104775</xdr:rowOff>
    </xdr:to>
    <xdr:sp macro="" textlink="">
      <xdr:nvSpPr>
        <xdr:cNvPr id="3" name="TextBox 2">
          <a:extLst>
            <a:ext uri="{FF2B5EF4-FFF2-40B4-BE49-F238E27FC236}">
              <a16:creationId xmlns:a16="http://schemas.microsoft.com/office/drawing/2014/main" id="{0515E29F-F8DD-4946-9ACE-55919C146C4F}"/>
            </a:ext>
          </a:extLst>
        </xdr:cNvPr>
        <xdr:cNvSpPr txBox="1"/>
      </xdr:nvSpPr>
      <xdr:spPr>
        <a:xfrm>
          <a:off x="8750300" y="660400"/>
          <a:ext cx="6899276"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800">
              <a:solidFill>
                <a:srgbClr val="FF0000"/>
              </a:solidFill>
              <a:effectLst/>
              <a:latin typeface="+mn-lt"/>
              <a:ea typeface="+mn-ea"/>
              <a:cs typeface="+mn-cs"/>
            </a:rPr>
            <a:t>PLEASE DO NOT LIST CITATIONS TO YOUR SCHOLARLY WORK ON THIS PAGE.</a:t>
          </a: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rgbClr val="0070C0"/>
              </a:solidFill>
              <a:effectLst/>
              <a:latin typeface="+mn-lt"/>
              <a:ea typeface="+mn-ea"/>
              <a:cs typeface="+mn-cs"/>
            </a:rPr>
            <a:t>INSTEAD,</a:t>
          </a:r>
          <a:r>
            <a:rPr lang="tr-TR" sz="1600" baseline="0">
              <a:solidFill>
                <a:srgbClr val="0070C0"/>
              </a:solidFill>
              <a:effectLst/>
              <a:latin typeface="+mn-lt"/>
              <a:ea typeface="+mn-ea"/>
              <a:cs typeface="+mn-cs"/>
            </a:rPr>
            <a:t> ATTACH THE LIST AS A</a:t>
          </a:r>
          <a:r>
            <a:rPr lang="tr-TR" sz="1600">
              <a:solidFill>
                <a:srgbClr val="0070C0"/>
              </a:solidFill>
              <a:effectLst/>
              <a:latin typeface="+mn-lt"/>
              <a:ea typeface="+mn-ea"/>
              <a:cs typeface="+mn-cs"/>
            </a:rPr>
            <a:t> "PDF" DOCUMENT.</a:t>
          </a: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To do this:</a:t>
          </a:r>
          <a:endParaRPr lang="en-US">
            <a:effectLst/>
          </a:endParaRPr>
        </a:p>
        <a:p>
          <a:r>
            <a:rPr lang="tr-TR" sz="1100"/>
            <a:t>1. Save your citations as "</a:t>
          </a:r>
          <a:r>
            <a:rPr lang="tr-TR" sz="1100">
              <a:solidFill>
                <a:srgbClr val="FF0000"/>
              </a:solidFill>
            </a:rPr>
            <a:t>PDF</a:t>
          </a:r>
          <a:r>
            <a:rPr lang="tr-TR" sz="1100"/>
            <a:t>" from the relevant site .</a:t>
          </a:r>
        </a:p>
        <a:p>
          <a:r>
            <a:rPr lang="tr-TR" sz="1100"/>
            <a:t>2. </a:t>
          </a:r>
          <a:r>
            <a:rPr lang="en-US"/>
            <a:t>Select the "</a:t>
          </a:r>
          <a:r>
            <a:rPr lang="en-US">
              <a:solidFill>
                <a:srgbClr val="FF0000"/>
              </a:solidFill>
            </a:rPr>
            <a:t>OBJECT</a:t>
          </a:r>
          <a:r>
            <a:rPr lang="en-US"/>
            <a:t>" tab under the "</a:t>
          </a:r>
          <a:r>
            <a:rPr lang="en-US">
              <a:solidFill>
                <a:srgbClr val="FF0000"/>
              </a:solidFill>
            </a:rPr>
            <a:t>INSERT</a:t>
          </a:r>
          <a:r>
            <a:rPr lang="en-US"/>
            <a:t>" menu.</a:t>
          </a:r>
        </a:p>
        <a:p>
          <a:r>
            <a:rPr lang="tr-TR" sz="1100"/>
            <a:t>3.</a:t>
          </a:r>
          <a:r>
            <a:rPr lang="tr-TR" sz="1100" baseline="0"/>
            <a:t> </a:t>
          </a:r>
          <a:r>
            <a:rPr lang="en-US"/>
            <a:t>Select "</a:t>
          </a:r>
          <a:r>
            <a:rPr lang="en-US">
              <a:solidFill>
                <a:srgbClr val="FF0000"/>
              </a:solidFill>
            </a:rPr>
            <a:t>ADOBE ACROBAT DOCUMENT</a:t>
          </a:r>
          <a:r>
            <a:rPr lang="en-US"/>
            <a:t>" from the list.</a:t>
          </a:r>
          <a:endParaRPr lang="tr-TR" sz="1100" baseline="0"/>
        </a:p>
        <a:p>
          <a:r>
            <a:rPr lang="tr-TR" sz="1100" baseline="0"/>
            <a:t>4. </a:t>
          </a:r>
          <a:r>
            <a:rPr lang="en-US"/>
            <a:t>Select the file you saved from the browser.</a:t>
          </a:r>
        </a:p>
        <a:p>
          <a:r>
            <a:rPr lang="en-US"/>
            <a:t>This will add your output here as a PDF.</a:t>
          </a:r>
          <a:endParaRPr lang="tr-TR" sz="110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104776</xdr:colOff>
      <xdr:row>16</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73100" y="660400"/>
          <a:ext cx="6835776"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800">
              <a:solidFill>
                <a:srgbClr val="FF0000"/>
              </a:solidFill>
              <a:effectLst/>
              <a:latin typeface="+mn-lt"/>
              <a:ea typeface="+mn-ea"/>
              <a:cs typeface="+mn-cs"/>
            </a:rPr>
            <a:t>BU SAYFAYA ATIFLARINIZI LÜTFEN LİSTE HALİNDE YAZMAYINIZ .</a:t>
          </a:r>
        </a:p>
        <a:p>
          <a:pPr marL="0" marR="0" lvl="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rgbClr val="0070C0"/>
              </a:solidFill>
              <a:effectLst/>
              <a:latin typeface="+mn-lt"/>
              <a:ea typeface="+mn-ea"/>
              <a:cs typeface="+mn-cs"/>
            </a:rPr>
            <a:t>BUNUN YERİNE</a:t>
          </a:r>
          <a:r>
            <a:rPr lang="tr-TR" sz="1600" baseline="0">
              <a:solidFill>
                <a:srgbClr val="0070C0"/>
              </a:solidFill>
              <a:effectLst/>
              <a:latin typeface="+mn-lt"/>
              <a:ea typeface="+mn-ea"/>
              <a:cs typeface="+mn-cs"/>
            </a:rPr>
            <a:t> "PDF" DOKÜMAN OLARAK BU SAYFAYA EKLEYİNİZ.</a:t>
          </a: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Bunu yapmak için:</a:t>
          </a:r>
          <a:endParaRPr lang="en-US">
            <a:effectLst/>
          </a:endParaRPr>
        </a:p>
        <a:p>
          <a:r>
            <a:rPr lang="tr-TR" sz="1100"/>
            <a:t>1. Atıflarınızı ilgili siteden </a:t>
          </a:r>
          <a:r>
            <a:rPr lang="tr-TR" sz="1100" b="1">
              <a:solidFill>
                <a:srgbClr val="FF0000"/>
              </a:solidFill>
            </a:rPr>
            <a:t>"PDF"</a:t>
          </a:r>
          <a:r>
            <a:rPr lang="tr-TR" sz="1100"/>
            <a:t> olarak çıktısını alınız ve</a:t>
          </a:r>
          <a:r>
            <a:rPr lang="tr-TR" sz="1100" baseline="0"/>
            <a:t> bir yere kayıt ediniz.</a:t>
          </a:r>
          <a:endParaRPr lang="tr-TR" sz="1100"/>
        </a:p>
        <a:p>
          <a:r>
            <a:rPr lang="tr-TR" sz="1100"/>
            <a:t>2. "</a:t>
          </a:r>
          <a:r>
            <a:rPr lang="tr-TR" sz="1100" b="1">
              <a:solidFill>
                <a:srgbClr val="FF0000"/>
              </a:solidFill>
            </a:rPr>
            <a:t>INSERT</a:t>
          </a:r>
          <a:r>
            <a:rPr lang="tr-TR" sz="1100"/>
            <a:t>" münüsü altında yer alan "</a:t>
          </a:r>
          <a:r>
            <a:rPr lang="tr-TR" sz="1100" b="1">
              <a:solidFill>
                <a:srgbClr val="FF0000"/>
              </a:solidFill>
            </a:rPr>
            <a:t>OBJECT</a:t>
          </a:r>
          <a:r>
            <a:rPr lang="tr-TR" sz="1100"/>
            <a:t>" sekmesini seçiniz.</a:t>
          </a:r>
        </a:p>
        <a:p>
          <a:r>
            <a:rPr lang="tr-TR" sz="1100"/>
            <a:t>3.</a:t>
          </a:r>
          <a:r>
            <a:rPr lang="tr-TR" sz="1100" baseline="0"/>
            <a:t> Buradan çıkan listeden "</a:t>
          </a:r>
          <a:r>
            <a:rPr lang="tr-TR" sz="1100" b="1" baseline="0">
              <a:solidFill>
                <a:srgbClr val="FF0000"/>
              </a:solidFill>
            </a:rPr>
            <a:t>ADOBE ACROBAT DOCUMENT</a:t>
          </a:r>
          <a:r>
            <a:rPr lang="tr-TR" sz="1100" baseline="0"/>
            <a:t>" seçiniz.</a:t>
          </a:r>
        </a:p>
        <a:p>
          <a:r>
            <a:rPr lang="tr-TR" sz="1100" baseline="0"/>
            <a:t>4. Açılan browserdan kayıt ettiğiniz dosyayı seçiniz.</a:t>
          </a:r>
        </a:p>
        <a:p>
          <a:r>
            <a:rPr lang="tr-TR" sz="1100" baseline="0"/>
            <a:t>Böylelikle çıktınız buraya PDF olarak eklenecektir.</a:t>
          </a:r>
        </a:p>
        <a:p>
          <a:endParaRPr lang="tr-TR" sz="1100"/>
        </a:p>
        <a:p>
          <a:endParaRPr lang="en-US" sz="1100"/>
        </a:p>
      </xdr:txBody>
    </xdr:sp>
    <xdr:clientData/>
  </xdr:twoCellAnchor>
  <xdr:twoCellAnchor>
    <xdr:from>
      <xdr:col>13</xdr:col>
      <xdr:colOff>0</xdr:colOff>
      <xdr:row>4</xdr:row>
      <xdr:rowOff>0</xdr:rowOff>
    </xdr:from>
    <xdr:to>
      <xdr:col>23</xdr:col>
      <xdr:colOff>168276</xdr:colOff>
      <xdr:row>16</xdr:row>
      <xdr:rowOff>104775</xdr:rowOff>
    </xdr:to>
    <xdr:sp macro="" textlink="">
      <xdr:nvSpPr>
        <xdr:cNvPr id="3" name="TextBox 2">
          <a:extLst>
            <a:ext uri="{FF2B5EF4-FFF2-40B4-BE49-F238E27FC236}">
              <a16:creationId xmlns:a16="http://schemas.microsoft.com/office/drawing/2014/main" id="{91487DAE-9177-2540-B972-21640C45FC50}"/>
            </a:ext>
          </a:extLst>
        </xdr:cNvPr>
        <xdr:cNvSpPr txBox="1"/>
      </xdr:nvSpPr>
      <xdr:spPr>
        <a:xfrm>
          <a:off x="8750300" y="660400"/>
          <a:ext cx="6899276"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800">
              <a:solidFill>
                <a:srgbClr val="FF0000"/>
              </a:solidFill>
              <a:effectLst/>
              <a:latin typeface="+mn-lt"/>
              <a:ea typeface="+mn-ea"/>
              <a:cs typeface="+mn-cs"/>
            </a:rPr>
            <a:t>PLEASE DO NOT LIST CITATIONS TO YOUR SCHOLARLY WORK ON THIS PAGE.</a:t>
          </a: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rgbClr val="0070C0"/>
              </a:solidFill>
              <a:effectLst/>
              <a:latin typeface="+mn-lt"/>
              <a:ea typeface="+mn-ea"/>
              <a:cs typeface="+mn-cs"/>
            </a:rPr>
            <a:t>INSTEAD,</a:t>
          </a:r>
          <a:r>
            <a:rPr lang="tr-TR" sz="1600" baseline="0">
              <a:solidFill>
                <a:srgbClr val="0070C0"/>
              </a:solidFill>
              <a:effectLst/>
              <a:latin typeface="+mn-lt"/>
              <a:ea typeface="+mn-ea"/>
              <a:cs typeface="+mn-cs"/>
            </a:rPr>
            <a:t> ATTACH THE LIST AS A</a:t>
          </a:r>
          <a:r>
            <a:rPr lang="tr-TR" sz="1600">
              <a:solidFill>
                <a:srgbClr val="0070C0"/>
              </a:solidFill>
              <a:effectLst/>
              <a:latin typeface="+mn-lt"/>
              <a:ea typeface="+mn-ea"/>
              <a:cs typeface="+mn-cs"/>
            </a:rPr>
            <a:t> "PDF" DOCUMENT.</a:t>
          </a: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To do this:</a:t>
          </a:r>
          <a:endParaRPr lang="en-US">
            <a:effectLst/>
          </a:endParaRPr>
        </a:p>
        <a:p>
          <a:r>
            <a:rPr lang="tr-TR" sz="1100"/>
            <a:t>1. Save your citations as "</a:t>
          </a:r>
          <a:r>
            <a:rPr lang="tr-TR" sz="1100">
              <a:solidFill>
                <a:srgbClr val="FF0000"/>
              </a:solidFill>
            </a:rPr>
            <a:t>PDF</a:t>
          </a:r>
          <a:r>
            <a:rPr lang="tr-TR" sz="1100"/>
            <a:t>" from the relevant site .</a:t>
          </a:r>
        </a:p>
        <a:p>
          <a:r>
            <a:rPr lang="tr-TR" sz="1100"/>
            <a:t>2. </a:t>
          </a:r>
          <a:r>
            <a:rPr lang="en-US"/>
            <a:t>Select the "</a:t>
          </a:r>
          <a:r>
            <a:rPr lang="en-US">
              <a:solidFill>
                <a:srgbClr val="FF0000"/>
              </a:solidFill>
            </a:rPr>
            <a:t>OBJECT</a:t>
          </a:r>
          <a:r>
            <a:rPr lang="en-US"/>
            <a:t>" tab under the "</a:t>
          </a:r>
          <a:r>
            <a:rPr lang="en-US">
              <a:solidFill>
                <a:srgbClr val="FF0000"/>
              </a:solidFill>
            </a:rPr>
            <a:t>INSERT</a:t>
          </a:r>
          <a:r>
            <a:rPr lang="en-US"/>
            <a:t>" menu.</a:t>
          </a:r>
        </a:p>
        <a:p>
          <a:r>
            <a:rPr lang="tr-TR" sz="1100"/>
            <a:t>3.</a:t>
          </a:r>
          <a:r>
            <a:rPr lang="tr-TR" sz="1100" baseline="0"/>
            <a:t> </a:t>
          </a:r>
          <a:r>
            <a:rPr lang="en-US"/>
            <a:t>Select "</a:t>
          </a:r>
          <a:r>
            <a:rPr lang="en-US">
              <a:solidFill>
                <a:srgbClr val="FF0000"/>
              </a:solidFill>
            </a:rPr>
            <a:t>ADOBE ACROBAT DOCUMENT</a:t>
          </a:r>
          <a:r>
            <a:rPr lang="en-US"/>
            <a:t>" from the list.</a:t>
          </a:r>
          <a:endParaRPr lang="tr-TR" sz="1100" baseline="0"/>
        </a:p>
        <a:p>
          <a:r>
            <a:rPr lang="tr-TR" sz="1100" baseline="0"/>
            <a:t>4. </a:t>
          </a:r>
          <a:r>
            <a:rPr lang="en-US"/>
            <a:t>Select the file you saved from the browser.</a:t>
          </a:r>
        </a:p>
        <a:p>
          <a:r>
            <a:rPr lang="en-US"/>
            <a:t>This will add your output here as a PDF.</a:t>
          </a:r>
          <a:endParaRPr lang="tr-TR" sz="1100"/>
        </a:p>
        <a:p>
          <a:endParaRPr lang="en-US" sz="11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5582-4632-2F47-A9F3-491368428656}">
  <sheetPr>
    <pageSetUpPr fitToPage="1"/>
  </sheetPr>
  <dimension ref="A1:O34"/>
  <sheetViews>
    <sheetView topLeftCell="A8" zoomScale="93" zoomScaleNormal="80" zoomScalePageLayoutView="80" workbookViewId="0">
      <selection activeCell="A23" sqref="A23:G23"/>
    </sheetView>
  </sheetViews>
  <sheetFormatPr baseColWidth="10" defaultColWidth="8.83203125" defaultRowHeight="13"/>
  <cols>
    <col min="1" max="1" width="13" style="1" customWidth="1"/>
    <col min="2" max="2" width="9.5" style="1" customWidth="1"/>
    <col min="3" max="3" width="14.6640625" style="1" customWidth="1"/>
    <col min="4" max="4" width="33.6640625" style="1" customWidth="1"/>
    <col min="5" max="5" width="10.5" style="1" customWidth="1"/>
    <col min="6" max="6" width="9.5" style="1" customWidth="1"/>
    <col min="7" max="7" width="10" style="1" customWidth="1"/>
    <col min="8" max="8" width="8.83203125" style="1"/>
    <col min="9" max="9" width="13" style="1" customWidth="1"/>
    <col min="10" max="10" width="29.5" style="1" customWidth="1"/>
    <col min="11" max="11" width="6.33203125" style="1" customWidth="1"/>
    <col min="12" max="12" width="33.6640625" style="1" customWidth="1"/>
    <col min="13" max="13" width="10.5" style="1" customWidth="1"/>
    <col min="14" max="14" width="9.5" style="1" customWidth="1"/>
    <col min="15" max="15" width="12.1640625" style="1" customWidth="1"/>
    <col min="16" max="16384" width="8.83203125" style="1"/>
  </cols>
  <sheetData>
    <row r="1" spans="1:15" ht="16" customHeight="1">
      <c r="A1" s="260" t="s">
        <v>0</v>
      </c>
      <c r="B1" s="260"/>
      <c r="C1" s="260"/>
      <c r="D1" s="260"/>
      <c r="E1" s="260"/>
      <c r="F1" s="260"/>
      <c r="G1" s="260"/>
      <c r="I1" s="260" t="s">
        <v>1</v>
      </c>
      <c r="J1" s="260"/>
      <c r="K1" s="260"/>
      <c r="L1" s="260"/>
      <c r="M1" s="260"/>
      <c r="N1" s="260"/>
      <c r="O1" s="260"/>
    </row>
    <row r="2" spans="1:15" ht="16">
      <c r="A2" s="260" t="s">
        <v>2</v>
      </c>
      <c r="B2" s="260"/>
      <c r="C2" s="260"/>
      <c r="D2" s="260"/>
      <c r="E2" s="260"/>
      <c r="F2" s="260"/>
      <c r="G2" s="260"/>
      <c r="I2" s="261" t="s">
        <v>3</v>
      </c>
      <c r="J2" s="261"/>
      <c r="K2" s="261"/>
      <c r="L2" s="261"/>
      <c r="M2" s="261"/>
      <c r="N2" s="261"/>
      <c r="O2" s="261"/>
    </row>
    <row r="4" spans="1:15" ht="15" customHeight="1">
      <c r="A4" s="262" t="s">
        <v>4</v>
      </c>
      <c r="B4" s="263"/>
      <c r="C4" s="264"/>
      <c r="D4" s="265"/>
      <c r="E4" s="266" t="s">
        <v>5</v>
      </c>
      <c r="F4" s="267"/>
      <c r="G4" s="268"/>
      <c r="I4" s="262" t="s">
        <v>6</v>
      </c>
      <c r="J4" s="263"/>
      <c r="K4" s="275"/>
      <c r="L4" s="276"/>
      <c r="M4" s="277" t="s">
        <v>7</v>
      </c>
      <c r="N4" s="278"/>
      <c r="O4" s="279"/>
    </row>
    <row r="5" spans="1:15" ht="15" customHeight="1">
      <c r="A5" s="262" t="s">
        <v>8</v>
      </c>
      <c r="B5" s="263"/>
      <c r="C5" s="264"/>
      <c r="D5" s="265"/>
      <c r="E5" s="269"/>
      <c r="F5" s="270"/>
      <c r="G5" s="271"/>
      <c r="I5" s="262" t="s">
        <v>9</v>
      </c>
      <c r="J5" s="263"/>
      <c r="K5" s="275"/>
      <c r="L5" s="276"/>
      <c r="M5" s="280"/>
      <c r="N5" s="281"/>
      <c r="O5" s="282"/>
    </row>
    <row r="6" spans="1:15" ht="15" customHeight="1">
      <c r="A6" s="262" t="s">
        <v>10</v>
      </c>
      <c r="B6" s="263"/>
      <c r="C6" s="264"/>
      <c r="D6" s="265"/>
      <c r="E6" s="269"/>
      <c r="F6" s="270"/>
      <c r="G6" s="271"/>
      <c r="I6" s="262" t="s">
        <v>11</v>
      </c>
      <c r="J6" s="263"/>
      <c r="K6" s="275"/>
      <c r="L6" s="276"/>
      <c r="M6" s="280"/>
      <c r="N6" s="281"/>
      <c r="O6" s="282"/>
    </row>
    <row r="7" spans="1:15" ht="15" customHeight="1">
      <c r="A7" s="262" t="s">
        <v>12</v>
      </c>
      <c r="B7" s="263"/>
      <c r="C7" s="264"/>
      <c r="D7" s="265"/>
      <c r="E7" s="269"/>
      <c r="F7" s="270"/>
      <c r="G7" s="271"/>
      <c r="I7" s="262" t="s">
        <v>13</v>
      </c>
      <c r="J7" s="263"/>
      <c r="K7" s="275"/>
      <c r="L7" s="276"/>
      <c r="M7" s="280"/>
      <c r="N7" s="281"/>
      <c r="O7" s="282"/>
    </row>
    <row r="8" spans="1:15" ht="15" customHeight="1">
      <c r="A8" s="262" t="s">
        <v>14</v>
      </c>
      <c r="B8" s="263"/>
      <c r="C8" s="286"/>
      <c r="D8" s="287"/>
      <c r="E8" s="269"/>
      <c r="F8" s="270"/>
      <c r="G8" s="271"/>
      <c r="I8" s="262" t="s">
        <v>15</v>
      </c>
      <c r="J8" s="263"/>
      <c r="K8" s="275"/>
      <c r="L8" s="276"/>
      <c r="M8" s="280"/>
      <c r="N8" s="281"/>
      <c r="O8" s="282"/>
    </row>
    <row r="9" spans="1:15" ht="15" customHeight="1">
      <c r="A9" s="262" t="s">
        <v>16</v>
      </c>
      <c r="B9" s="263"/>
      <c r="C9" s="288"/>
      <c r="D9" s="289"/>
      <c r="E9" s="272"/>
      <c r="F9" s="273"/>
      <c r="G9" s="274"/>
      <c r="I9" s="262" t="s">
        <v>17</v>
      </c>
      <c r="J9" s="263"/>
      <c r="K9" s="275"/>
      <c r="L9" s="276"/>
      <c r="M9" s="283"/>
      <c r="N9" s="284"/>
      <c r="O9" s="285"/>
    </row>
    <row r="10" spans="1:15" ht="15">
      <c r="A10" s="2"/>
      <c r="B10" s="2"/>
      <c r="I10" s="2"/>
      <c r="J10" s="2"/>
    </row>
    <row r="11" spans="1:15" s="3" customFormat="1" ht="15">
      <c r="A11" s="290" t="s">
        <v>18</v>
      </c>
      <c r="B11" s="290"/>
      <c r="C11" s="290"/>
      <c r="D11" s="290"/>
      <c r="E11" s="290"/>
      <c r="F11" s="290"/>
      <c r="G11" s="290"/>
      <c r="I11" s="291" t="s">
        <v>19</v>
      </c>
      <c r="J11" s="291"/>
      <c r="K11" s="291"/>
      <c r="L11" s="291"/>
      <c r="M11" s="291"/>
      <c r="N11" s="291"/>
      <c r="O11" s="291"/>
    </row>
    <row r="12" spans="1:15" ht="14" thickBot="1"/>
    <row r="13" spans="1:15" s="7" customFormat="1" ht="26.25" customHeight="1" thickBot="1">
      <c r="A13" s="4" t="s">
        <v>20</v>
      </c>
      <c r="B13" s="292" t="s">
        <v>21</v>
      </c>
      <c r="C13" s="293"/>
      <c r="D13" s="294"/>
      <c r="E13" s="5" t="s">
        <v>22</v>
      </c>
      <c r="F13" s="5" t="s">
        <v>23</v>
      </c>
      <c r="G13" s="6" t="s">
        <v>24</v>
      </c>
      <c r="I13" s="8" t="s">
        <v>25</v>
      </c>
      <c r="J13" s="295" t="s">
        <v>26</v>
      </c>
      <c r="K13" s="296"/>
      <c r="L13" s="297"/>
      <c r="M13" s="9" t="s">
        <v>27</v>
      </c>
      <c r="N13" s="9" t="s">
        <v>28</v>
      </c>
      <c r="O13" s="6" t="s">
        <v>29</v>
      </c>
    </row>
    <row r="14" spans="1:15" s="7" customFormat="1" ht="42" customHeight="1">
      <c r="A14" s="298" t="s">
        <v>30</v>
      </c>
      <c r="B14" s="300" t="s">
        <v>31</v>
      </c>
      <c r="C14" s="301"/>
      <c r="D14" s="302"/>
      <c r="E14" s="10">
        <v>2</v>
      </c>
      <c r="F14" s="11"/>
      <c r="G14" s="303"/>
      <c r="I14" s="298" t="s">
        <v>32</v>
      </c>
      <c r="J14" s="300" t="s">
        <v>33</v>
      </c>
      <c r="K14" s="301"/>
      <c r="L14" s="302"/>
      <c r="M14" s="12">
        <v>2</v>
      </c>
      <c r="N14" s="12"/>
      <c r="O14" s="303"/>
    </row>
    <row r="15" spans="1:15" s="7" customFormat="1" ht="45.75" customHeight="1" thickBot="1">
      <c r="A15" s="299"/>
      <c r="B15" s="322" t="s">
        <v>34</v>
      </c>
      <c r="C15" s="323"/>
      <c r="D15" s="324"/>
      <c r="E15" s="10">
        <v>30</v>
      </c>
      <c r="F15" s="11"/>
      <c r="G15" s="304"/>
      <c r="I15" s="299"/>
      <c r="J15" s="322" t="s">
        <v>35</v>
      </c>
      <c r="K15" s="323"/>
      <c r="L15" s="324"/>
      <c r="M15" s="10">
        <v>30</v>
      </c>
      <c r="N15" s="10"/>
      <c r="O15" s="304"/>
    </row>
    <row r="16" spans="1:15" ht="51.75" customHeight="1" thickBot="1">
      <c r="A16" s="13" t="s">
        <v>36</v>
      </c>
      <c r="B16" s="325" t="s">
        <v>37</v>
      </c>
      <c r="C16" s="326"/>
      <c r="D16" s="327"/>
      <c r="E16" s="14">
        <v>2</v>
      </c>
      <c r="F16" s="14"/>
      <c r="G16" s="15"/>
      <c r="I16" s="16" t="s">
        <v>38</v>
      </c>
      <c r="J16" s="328" t="s">
        <v>39</v>
      </c>
      <c r="K16" s="329"/>
      <c r="L16" s="330"/>
      <c r="M16" s="17">
        <v>2</v>
      </c>
      <c r="N16" s="17"/>
      <c r="O16" s="15"/>
    </row>
    <row r="17" spans="1:15" ht="22.25" customHeight="1">
      <c r="A17" s="305" t="s">
        <v>40</v>
      </c>
      <c r="B17" s="306" t="s">
        <v>41</v>
      </c>
      <c r="C17" s="307"/>
      <c r="D17" s="312" t="s">
        <v>42</v>
      </c>
      <c r="E17" s="312"/>
      <c r="F17" s="18" t="s">
        <v>43</v>
      </c>
      <c r="G17" s="18" t="s">
        <v>44</v>
      </c>
      <c r="I17" s="313" t="s">
        <v>45</v>
      </c>
      <c r="J17" s="316" t="s">
        <v>46</v>
      </c>
      <c r="K17" s="317"/>
      <c r="L17" s="337" t="s">
        <v>47</v>
      </c>
      <c r="M17" s="338"/>
      <c r="N17" s="19" t="s">
        <v>48</v>
      </c>
      <c r="O17" s="20" t="s">
        <v>49</v>
      </c>
    </row>
    <row r="18" spans="1:15" ht="22.25" customHeight="1">
      <c r="A18" s="305"/>
      <c r="B18" s="308"/>
      <c r="C18" s="309"/>
      <c r="D18" s="312" t="s">
        <v>50</v>
      </c>
      <c r="E18" s="312"/>
      <c r="F18" s="21" t="s">
        <v>51</v>
      </c>
      <c r="G18" s="22" t="s">
        <v>52</v>
      </c>
      <c r="I18" s="314"/>
      <c r="J18" s="318"/>
      <c r="K18" s="319"/>
      <c r="L18" s="339" t="s">
        <v>53</v>
      </c>
      <c r="M18" s="340"/>
      <c r="N18" s="23" t="s">
        <v>54</v>
      </c>
      <c r="O18" s="23" t="s">
        <v>55</v>
      </c>
    </row>
    <row r="19" spans="1:15" ht="22.25" customHeight="1">
      <c r="A19" s="305"/>
      <c r="B19" s="308"/>
      <c r="C19" s="309"/>
      <c r="D19" s="312" t="s">
        <v>56</v>
      </c>
      <c r="E19" s="312"/>
      <c r="F19" s="275"/>
      <c r="G19" s="276"/>
      <c r="I19" s="314"/>
      <c r="J19" s="318"/>
      <c r="K19" s="319"/>
      <c r="L19" s="339" t="s">
        <v>57</v>
      </c>
      <c r="M19" s="340"/>
      <c r="N19" s="341"/>
      <c r="O19" s="342"/>
    </row>
    <row r="20" spans="1:15" ht="22.25" customHeight="1">
      <c r="A20" s="305"/>
      <c r="B20" s="308"/>
      <c r="C20" s="309"/>
      <c r="D20" s="312" t="s">
        <v>58</v>
      </c>
      <c r="E20" s="312"/>
      <c r="F20" s="275"/>
      <c r="G20" s="276"/>
      <c r="I20" s="314"/>
      <c r="J20" s="318"/>
      <c r="K20" s="319"/>
      <c r="L20" s="339" t="s">
        <v>59</v>
      </c>
      <c r="M20" s="340"/>
      <c r="N20" s="341"/>
      <c r="O20" s="342"/>
    </row>
    <row r="21" spans="1:15" ht="22.25" customHeight="1" thickBot="1">
      <c r="A21" s="305"/>
      <c r="B21" s="310"/>
      <c r="C21" s="311"/>
      <c r="D21" s="312" t="s">
        <v>60</v>
      </c>
      <c r="E21" s="312"/>
      <c r="F21" s="331"/>
      <c r="G21" s="332"/>
      <c r="I21" s="315"/>
      <c r="J21" s="320"/>
      <c r="K21" s="321"/>
      <c r="L21" s="333" t="s">
        <v>61</v>
      </c>
      <c r="M21" s="334"/>
      <c r="N21" s="335"/>
      <c r="O21" s="336"/>
    </row>
    <row r="22" spans="1:15" ht="65.25" customHeight="1" thickBot="1">
      <c r="A22" s="24" t="s">
        <v>62</v>
      </c>
      <c r="B22" s="343" t="s">
        <v>63</v>
      </c>
      <c r="C22" s="343"/>
      <c r="D22" s="333" t="s">
        <v>64</v>
      </c>
      <c r="E22" s="344"/>
      <c r="F22" s="344"/>
      <c r="G22" s="334"/>
      <c r="I22" s="25" t="s">
        <v>65</v>
      </c>
      <c r="J22" s="345" t="s">
        <v>66</v>
      </c>
      <c r="K22" s="345"/>
      <c r="L22" s="346" t="s">
        <v>67</v>
      </c>
      <c r="M22" s="346"/>
      <c r="N22" s="346"/>
      <c r="O22" s="347"/>
    </row>
    <row r="23" spans="1:15" ht="18.75" customHeight="1" thickBot="1">
      <c r="A23" s="348" t="s">
        <v>68</v>
      </c>
      <c r="B23" s="349"/>
      <c r="C23" s="349"/>
      <c r="D23" s="349"/>
      <c r="E23" s="349"/>
      <c r="F23" s="349"/>
      <c r="G23" s="350"/>
      <c r="I23" s="351" t="s">
        <v>69</v>
      </c>
      <c r="J23" s="345"/>
      <c r="K23" s="345"/>
      <c r="L23" s="345"/>
      <c r="M23" s="345"/>
      <c r="N23" s="345"/>
      <c r="O23" s="352"/>
    </row>
    <row r="24" spans="1:15" ht="163.5" customHeight="1" thickBot="1">
      <c r="A24" s="355" t="s">
        <v>70</v>
      </c>
      <c r="B24" s="356"/>
      <c r="C24" s="356"/>
      <c r="D24" s="356"/>
      <c r="E24" s="356"/>
      <c r="F24" s="356"/>
      <c r="G24" s="357"/>
      <c r="I24" s="358" t="s">
        <v>71</v>
      </c>
      <c r="J24" s="359"/>
      <c r="K24" s="359"/>
      <c r="L24" s="359"/>
      <c r="M24" s="359"/>
      <c r="N24" s="359"/>
      <c r="O24" s="360"/>
    </row>
    <row r="25" spans="1:15" ht="80" customHeight="1" thickBot="1">
      <c r="A25" s="361" t="s">
        <v>72</v>
      </c>
      <c r="B25" s="362"/>
      <c r="C25" s="362"/>
      <c r="D25" s="26" t="s">
        <v>73</v>
      </c>
      <c r="E25" s="363" t="s">
        <v>74</v>
      </c>
      <c r="F25" s="364"/>
      <c r="G25" s="365"/>
      <c r="I25" s="366" t="s">
        <v>75</v>
      </c>
      <c r="J25" s="367"/>
      <c r="K25" s="368"/>
      <c r="L25" s="27" t="s">
        <v>76</v>
      </c>
      <c r="M25" s="369" t="s">
        <v>77</v>
      </c>
      <c r="N25" s="370"/>
      <c r="O25" s="371"/>
    </row>
    <row r="26" spans="1:15" ht="74.25" customHeight="1" thickBot="1">
      <c r="A26" s="28"/>
      <c r="B26" s="29"/>
      <c r="C26" s="29"/>
      <c r="D26" s="353" t="s">
        <v>78</v>
      </c>
      <c r="E26" s="353"/>
      <c r="F26" s="353"/>
      <c r="G26" s="354"/>
      <c r="I26" s="30"/>
      <c r="J26" s="31"/>
      <c r="K26" s="31"/>
      <c r="L26" s="353" t="s">
        <v>79</v>
      </c>
      <c r="M26" s="353"/>
      <c r="N26" s="353"/>
      <c r="O26" s="354"/>
    </row>
    <row r="31" spans="1:15" ht="12.75" customHeight="1"/>
    <row r="33" ht="12.75" customHeight="1"/>
    <row r="34" ht="12.75" customHeight="1"/>
  </sheetData>
  <mergeCells count="78">
    <mergeCell ref="D26:G26"/>
    <mergeCell ref="L26:O26"/>
    <mergeCell ref="A24:G24"/>
    <mergeCell ref="I24:O24"/>
    <mergeCell ref="A25:C25"/>
    <mergeCell ref="E25:G25"/>
    <mergeCell ref="I25:K25"/>
    <mergeCell ref="M25:O25"/>
    <mergeCell ref="B22:C22"/>
    <mergeCell ref="D22:G22"/>
    <mergeCell ref="J22:K22"/>
    <mergeCell ref="L22:O22"/>
    <mergeCell ref="A23:G23"/>
    <mergeCell ref="I23:O23"/>
    <mergeCell ref="N21:O21"/>
    <mergeCell ref="L17:M17"/>
    <mergeCell ref="D18:E18"/>
    <mergeCell ref="L18:M18"/>
    <mergeCell ref="D19:E19"/>
    <mergeCell ref="F19:G19"/>
    <mergeCell ref="L19:M19"/>
    <mergeCell ref="N19:O19"/>
    <mergeCell ref="D20:E20"/>
    <mergeCell ref="F20:G20"/>
    <mergeCell ref="L20:M20"/>
    <mergeCell ref="N20:O20"/>
    <mergeCell ref="B16:D16"/>
    <mergeCell ref="J16:L16"/>
    <mergeCell ref="D21:E21"/>
    <mergeCell ref="F21:G21"/>
    <mergeCell ref="L21:M21"/>
    <mergeCell ref="A17:A21"/>
    <mergeCell ref="B17:C21"/>
    <mergeCell ref="D17:E17"/>
    <mergeCell ref="I17:I21"/>
    <mergeCell ref="J17:K21"/>
    <mergeCell ref="A11:G11"/>
    <mergeCell ref="I11:O11"/>
    <mergeCell ref="B13:D13"/>
    <mergeCell ref="J13:L13"/>
    <mergeCell ref="A14:A15"/>
    <mergeCell ref="B14:D14"/>
    <mergeCell ref="G14:G15"/>
    <mergeCell ref="I14:I15"/>
    <mergeCell ref="J14:L14"/>
    <mergeCell ref="O14:O15"/>
    <mergeCell ref="B15:D15"/>
    <mergeCell ref="J15:L15"/>
    <mergeCell ref="A8:B8"/>
    <mergeCell ref="C8:D8"/>
    <mergeCell ref="I8:J8"/>
    <mergeCell ref="K8:L8"/>
    <mergeCell ref="A9:B9"/>
    <mergeCell ref="C9:D9"/>
    <mergeCell ref="I9:J9"/>
    <mergeCell ref="K9:L9"/>
    <mergeCell ref="I6:J6"/>
    <mergeCell ref="K6:L6"/>
    <mergeCell ref="A7:B7"/>
    <mergeCell ref="C7:D7"/>
    <mergeCell ref="I7:J7"/>
    <mergeCell ref="K7:L7"/>
    <mergeCell ref="A1:G1"/>
    <mergeCell ref="I1:O1"/>
    <mergeCell ref="A2:G2"/>
    <mergeCell ref="I2:O2"/>
    <mergeCell ref="A4:B4"/>
    <mergeCell ref="C4:D4"/>
    <mergeCell ref="E4:G9"/>
    <mergeCell ref="I4:J4"/>
    <mergeCell ref="K4:L4"/>
    <mergeCell ref="M4:O9"/>
    <mergeCell ref="A5:B5"/>
    <mergeCell ref="C5:D5"/>
    <mergeCell ref="I5:J5"/>
    <mergeCell ref="K5:L5"/>
    <mergeCell ref="A6:B6"/>
    <mergeCell ref="C6:D6"/>
  </mergeCells>
  <printOptions horizontalCentered="1"/>
  <pageMargins left="0.7" right="0.7" top="0.75" bottom="0.75" header="0.3" footer="0.3"/>
  <pageSetup paperSize="9" scale="55"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215900</xdr:colOff>
                    <xdr:row>15</xdr:row>
                    <xdr:rowOff>177800</xdr:rowOff>
                  </from>
                  <to>
                    <xdr:col>6</xdr:col>
                    <xdr:colOff>520700</xdr:colOff>
                    <xdr:row>15</xdr:row>
                    <xdr:rowOff>431800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215900</xdr:colOff>
                    <xdr:row>13</xdr:row>
                    <xdr:rowOff>419100</xdr:rowOff>
                  </from>
                  <to>
                    <xdr:col>6</xdr:col>
                    <xdr:colOff>520700</xdr:colOff>
                    <xdr:row>14</xdr:row>
                    <xdr:rowOff>101600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215900</xdr:colOff>
                    <xdr:row>15</xdr:row>
                    <xdr:rowOff>177800</xdr:rowOff>
                  </from>
                  <to>
                    <xdr:col>14</xdr:col>
                    <xdr:colOff>520700</xdr:colOff>
                    <xdr:row>15</xdr:row>
                    <xdr:rowOff>431800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215900</xdr:colOff>
                    <xdr:row>13</xdr:row>
                    <xdr:rowOff>419100</xdr:rowOff>
                  </from>
                  <to>
                    <xdr:col>14</xdr:col>
                    <xdr:colOff>520700</xdr:colOff>
                    <xdr:row>14</xdr:row>
                    <xdr:rowOff>101600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492A1-0B24-954A-B417-DEB88CB4525F}">
  <dimension ref="A1"/>
  <sheetViews>
    <sheetView workbookViewId="0"/>
  </sheetViews>
  <sheetFormatPr baseColWidth="10" defaultRowHeight="16"/>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7D73-6052-9949-95FE-07A3D8370BC6}">
  <dimension ref="A1:K158"/>
  <sheetViews>
    <sheetView topLeftCell="E1" zoomScaleNormal="80" workbookViewId="0">
      <selection activeCell="F14" sqref="F14"/>
    </sheetView>
  </sheetViews>
  <sheetFormatPr baseColWidth="10" defaultColWidth="9.1640625" defaultRowHeight="14"/>
  <cols>
    <col min="1" max="1" width="7.6640625" style="59" bestFit="1" customWidth="1"/>
    <col min="2" max="2" width="54.5" style="38" customWidth="1"/>
    <col min="3" max="3" width="54.5" style="145" customWidth="1"/>
    <col min="4" max="4" width="15" style="146" customWidth="1"/>
    <col min="5" max="9" width="7" style="38" customWidth="1"/>
    <col min="10" max="10" width="7.5" style="52" customWidth="1"/>
    <col min="11" max="16384" width="9.1640625" style="38"/>
  </cols>
  <sheetData>
    <row r="1" spans="1:10" ht="51" customHeight="1">
      <c r="A1" s="32"/>
      <c r="B1" s="32" t="s">
        <v>80</v>
      </c>
      <c r="C1" s="33" t="s">
        <v>81</v>
      </c>
      <c r="D1" s="34" t="s">
        <v>82</v>
      </c>
      <c r="E1" s="35"/>
      <c r="F1" s="36" t="s">
        <v>83</v>
      </c>
      <c r="G1" s="36" t="s">
        <v>84</v>
      </c>
      <c r="H1" s="36" t="s">
        <v>85</v>
      </c>
      <c r="I1" s="36" t="s">
        <v>86</v>
      </c>
      <c r="J1" s="37" t="s">
        <v>87</v>
      </c>
    </row>
    <row r="2" spans="1:10" ht="19.5" customHeight="1">
      <c r="A2" s="32"/>
      <c r="B2" s="39" t="s">
        <v>88</v>
      </c>
      <c r="C2" s="40"/>
      <c r="D2" s="41"/>
      <c r="E2" s="42"/>
      <c r="F2" s="43">
        <v>1</v>
      </c>
      <c r="G2" s="43">
        <v>0.8</v>
      </c>
      <c r="H2" s="43">
        <v>0.6</v>
      </c>
      <c r="I2" s="43">
        <v>0.5</v>
      </c>
      <c r="J2" s="44"/>
    </row>
    <row r="3" spans="1:10" ht="19.5" customHeight="1">
      <c r="A3" s="32"/>
      <c r="B3" s="45" t="s">
        <v>89</v>
      </c>
      <c r="C3" s="46"/>
      <c r="D3" s="47"/>
      <c r="E3" s="48"/>
      <c r="F3" s="49"/>
      <c r="G3" s="49">
        <v>1</v>
      </c>
      <c r="H3" s="49">
        <v>0.8</v>
      </c>
      <c r="I3" s="49">
        <v>0.6</v>
      </c>
      <c r="J3" s="50"/>
    </row>
    <row r="4" spans="1:10" ht="18.75" customHeight="1">
      <c r="A4" s="381" t="s">
        <v>90</v>
      </c>
      <c r="B4" s="381"/>
      <c r="C4" s="381"/>
      <c r="D4" s="51"/>
      <c r="F4" s="206"/>
      <c r="G4" s="206"/>
      <c r="H4" s="206"/>
      <c r="I4" s="206"/>
    </row>
    <row r="5" spans="1:10" s="59" customFormat="1" ht="39">
      <c r="A5" s="53" t="s">
        <v>91</v>
      </c>
      <c r="B5" s="54" t="s">
        <v>92</v>
      </c>
      <c r="C5" s="55"/>
      <c r="D5" s="56"/>
      <c r="E5" s="57">
        <v>40</v>
      </c>
      <c r="F5" s="32">
        <f>SUM(F6:F13)</f>
        <v>0</v>
      </c>
      <c r="G5" s="32">
        <f>SUM(G6:G13)</f>
        <v>0</v>
      </c>
      <c r="H5" s="32">
        <f>SUM(H6:H13)</f>
        <v>0</v>
      </c>
      <c r="I5" s="32">
        <f>SUM(I6:I13)</f>
        <v>0</v>
      </c>
      <c r="J5" s="58">
        <f>(F5*1+G5*0.8+H5*0.6+I5*0.5)*E5</f>
        <v>0</v>
      </c>
    </row>
    <row r="6" spans="1:10" ht="34.25" customHeight="1">
      <c r="A6" s="60" t="s">
        <v>93</v>
      </c>
      <c r="B6" s="387" t="s">
        <v>96</v>
      </c>
      <c r="C6" s="385"/>
      <c r="D6" s="61" t="s">
        <v>94</v>
      </c>
      <c r="E6" s="62"/>
      <c r="F6" s="62"/>
      <c r="G6" s="62"/>
      <c r="H6" s="62"/>
      <c r="I6" s="62"/>
      <c r="J6" s="62"/>
    </row>
    <row r="7" spans="1:10" ht="34.25" customHeight="1">
      <c r="A7" s="60" t="s">
        <v>95</v>
      </c>
      <c r="B7" s="388" t="s">
        <v>96</v>
      </c>
      <c r="C7" s="389"/>
      <c r="D7" s="61" t="s">
        <v>94</v>
      </c>
      <c r="E7" s="62"/>
      <c r="F7" s="62"/>
      <c r="G7" s="62"/>
      <c r="H7" s="62"/>
      <c r="I7" s="62"/>
      <c r="J7" s="62"/>
    </row>
    <row r="8" spans="1:10" ht="42.5" customHeight="1">
      <c r="A8" s="60" t="s">
        <v>97</v>
      </c>
      <c r="B8" s="388" t="s">
        <v>96</v>
      </c>
      <c r="C8" s="389"/>
      <c r="D8" s="61" t="s">
        <v>94</v>
      </c>
      <c r="E8" s="62"/>
      <c r="F8" s="62"/>
      <c r="G8" s="62"/>
      <c r="H8" s="62"/>
      <c r="I8" s="62"/>
      <c r="J8" s="62"/>
    </row>
    <row r="9" spans="1:10" ht="34.25" customHeight="1">
      <c r="A9" s="60" t="s">
        <v>98</v>
      </c>
      <c r="B9" s="388" t="s">
        <v>96</v>
      </c>
      <c r="C9" s="389"/>
      <c r="D9" s="61" t="s">
        <v>94</v>
      </c>
      <c r="E9" s="62"/>
      <c r="F9" s="63"/>
      <c r="G9" s="62"/>
      <c r="H9" s="62"/>
      <c r="I9" s="62"/>
      <c r="J9" s="62"/>
    </row>
    <row r="10" spans="1:10" ht="34.25" customHeight="1">
      <c r="A10" s="60" t="s">
        <v>100</v>
      </c>
      <c r="B10" s="216" t="s">
        <v>96</v>
      </c>
      <c r="C10" s="216"/>
      <c r="D10" s="223" t="s">
        <v>99</v>
      </c>
      <c r="E10" s="216"/>
      <c r="F10" s="216"/>
      <c r="G10" s="216"/>
      <c r="H10" s="216"/>
      <c r="I10" s="216"/>
      <c r="J10" s="216"/>
    </row>
    <row r="11" spans="1:10" ht="34.25" customHeight="1">
      <c r="A11" s="60" t="s">
        <v>102</v>
      </c>
      <c r="B11" s="216" t="s">
        <v>96</v>
      </c>
      <c r="C11" s="216"/>
      <c r="D11" s="223" t="s">
        <v>99</v>
      </c>
      <c r="E11" s="216"/>
      <c r="F11" s="216"/>
      <c r="G11" s="216"/>
      <c r="H11" s="216"/>
      <c r="I11" s="216"/>
      <c r="J11" s="216"/>
    </row>
    <row r="12" spans="1:10" ht="34.25" customHeight="1">
      <c r="A12" s="69" t="s">
        <v>544</v>
      </c>
      <c r="B12" s="382" t="s">
        <v>96</v>
      </c>
      <c r="C12" s="383"/>
      <c r="D12" s="70" t="s">
        <v>101</v>
      </c>
      <c r="E12" s="71"/>
      <c r="F12" s="72"/>
      <c r="G12" s="71"/>
      <c r="H12" s="71"/>
      <c r="I12" s="71"/>
      <c r="J12" s="71"/>
    </row>
    <row r="13" spans="1:10" ht="34.25" customHeight="1">
      <c r="A13" s="69" t="s">
        <v>545</v>
      </c>
      <c r="B13" s="382" t="s">
        <v>96</v>
      </c>
      <c r="C13" s="383"/>
      <c r="D13" s="70" t="s">
        <v>101</v>
      </c>
      <c r="E13" s="71"/>
      <c r="F13" s="72"/>
      <c r="G13" s="71"/>
      <c r="H13" s="71"/>
      <c r="I13" s="71"/>
      <c r="J13" s="71"/>
    </row>
    <row r="14" spans="1:10" s="59" customFormat="1" ht="39">
      <c r="A14" s="73" t="s">
        <v>103</v>
      </c>
      <c r="B14" s="54" t="s">
        <v>104</v>
      </c>
      <c r="C14" s="55"/>
      <c r="D14" s="56"/>
      <c r="E14" s="213">
        <v>25</v>
      </c>
      <c r="F14" s="214">
        <f>SUM(F15:F17)</f>
        <v>0</v>
      </c>
      <c r="G14" s="214">
        <f>SUM(G15:G17)</f>
        <v>0</v>
      </c>
      <c r="H14" s="214">
        <f>SUM(H15:H17)</f>
        <v>0</v>
      </c>
      <c r="I14" s="214">
        <f>SUM(I15:I17)</f>
        <v>0</v>
      </c>
      <c r="J14" s="215">
        <f>(F14*1+G14*0.8+H14*0.6+I14*0.5)*E14</f>
        <v>0</v>
      </c>
    </row>
    <row r="15" spans="1:10" s="59" customFormat="1" ht="23" customHeight="1">
      <c r="A15" s="73" t="s">
        <v>105</v>
      </c>
      <c r="B15" s="384"/>
      <c r="C15" s="385"/>
      <c r="D15" s="61" t="s">
        <v>94</v>
      </c>
      <c r="E15" s="74"/>
      <c r="F15" s="75"/>
      <c r="G15" s="75"/>
      <c r="H15" s="75"/>
      <c r="I15" s="75"/>
      <c r="J15" s="76"/>
    </row>
    <row r="16" spans="1:10" s="59" customFormat="1" ht="32.5" customHeight="1">
      <c r="A16" s="73" t="s">
        <v>106</v>
      </c>
      <c r="B16" s="68"/>
      <c r="C16" s="68"/>
      <c r="D16" s="66" t="s">
        <v>99</v>
      </c>
      <c r="E16" s="68"/>
      <c r="F16" s="68"/>
      <c r="G16" s="68"/>
      <c r="H16" s="68"/>
      <c r="I16" s="68"/>
      <c r="J16" s="68"/>
    </row>
    <row r="17" spans="1:10" s="59" customFormat="1" ht="32.5" customHeight="1">
      <c r="A17" s="73" t="s">
        <v>107</v>
      </c>
      <c r="B17" s="71"/>
      <c r="C17" s="71"/>
      <c r="D17" s="70" t="s">
        <v>101</v>
      </c>
      <c r="E17" s="71"/>
      <c r="F17" s="71"/>
      <c r="G17" s="71"/>
      <c r="H17" s="71"/>
      <c r="I17" s="71"/>
      <c r="J17" s="71"/>
    </row>
    <row r="18" spans="1:10" s="59" customFormat="1" ht="15" customHeight="1">
      <c r="A18" s="73" t="s">
        <v>108</v>
      </c>
      <c r="B18" s="54" t="s">
        <v>109</v>
      </c>
      <c r="C18" s="55"/>
      <c r="D18" s="56"/>
      <c r="E18" s="57">
        <v>80</v>
      </c>
      <c r="F18" s="32"/>
      <c r="G18" s="32"/>
      <c r="H18" s="32"/>
      <c r="I18" s="32"/>
      <c r="J18" s="58">
        <f t="shared" ref="J18:J28" si="0">(F18*1+G18*0.8+H18*0.6+I18*0.5)*E18</f>
        <v>0</v>
      </c>
    </row>
    <row r="19" spans="1:10" s="59" customFormat="1">
      <c r="A19" s="73" t="s">
        <v>110</v>
      </c>
      <c r="B19" s="77" t="s">
        <v>111</v>
      </c>
      <c r="C19" s="78"/>
      <c r="D19" s="79"/>
      <c r="E19" s="57">
        <v>30</v>
      </c>
      <c r="F19" s="32"/>
      <c r="G19" s="32"/>
      <c r="H19" s="32"/>
      <c r="I19" s="32"/>
      <c r="J19" s="58">
        <f t="shared" si="0"/>
        <v>0</v>
      </c>
    </row>
    <row r="20" spans="1:10" s="59" customFormat="1" ht="13">
      <c r="A20" s="73" t="s">
        <v>112</v>
      </c>
      <c r="B20" s="54" t="s">
        <v>113</v>
      </c>
      <c r="C20" s="55"/>
      <c r="D20" s="56"/>
      <c r="E20" s="57">
        <v>40</v>
      </c>
      <c r="F20" s="32"/>
      <c r="G20" s="32"/>
      <c r="H20" s="32"/>
      <c r="I20" s="32"/>
      <c r="J20" s="58">
        <f t="shared" si="0"/>
        <v>0</v>
      </c>
    </row>
    <row r="21" spans="1:10" s="59" customFormat="1" ht="26">
      <c r="A21" s="73" t="s">
        <v>114</v>
      </c>
      <c r="B21" s="54" t="s">
        <v>115</v>
      </c>
      <c r="C21" s="55"/>
      <c r="D21" s="56"/>
      <c r="E21" s="57">
        <v>15</v>
      </c>
      <c r="F21" s="32"/>
      <c r="G21" s="32"/>
      <c r="H21" s="32"/>
      <c r="I21" s="32"/>
      <c r="J21" s="58">
        <f t="shared" si="0"/>
        <v>0</v>
      </c>
    </row>
    <row r="22" spans="1:10" s="59" customFormat="1" ht="26">
      <c r="A22" s="73" t="s">
        <v>116</v>
      </c>
      <c r="B22" s="54" t="s">
        <v>117</v>
      </c>
      <c r="C22" s="55"/>
      <c r="D22" s="56"/>
      <c r="E22" s="57">
        <v>12</v>
      </c>
      <c r="F22" s="32"/>
      <c r="G22" s="32"/>
      <c r="H22" s="32"/>
      <c r="I22" s="32"/>
      <c r="J22" s="58">
        <f t="shared" si="0"/>
        <v>0</v>
      </c>
    </row>
    <row r="23" spans="1:10" s="59" customFormat="1" ht="39">
      <c r="A23" s="73" t="s">
        <v>118</v>
      </c>
      <c r="B23" s="54" t="s">
        <v>119</v>
      </c>
      <c r="C23" s="55"/>
      <c r="D23" s="56"/>
      <c r="E23" s="57">
        <v>8</v>
      </c>
      <c r="F23" s="32"/>
      <c r="G23" s="32"/>
      <c r="H23" s="32"/>
      <c r="I23" s="32"/>
      <c r="J23" s="58">
        <f t="shared" si="0"/>
        <v>0</v>
      </c>
    </row>
    <row r="24" spans="1:10" s="59" customFormat="1" ht="52">
      <c r="A24" s="73" t="s">
        <v>120</v>
      </c>
      <c r="B24" s="54" t="s">
        <v>121</v>
      </c>
      <c r="C24" s="55"/>
      <c r="D24" s="56"/>
      <c r="E24" s="57">
        <v>15</v>
      </c>
      <c r="F24" s="32"/>
      <c r="G24" s="32"/>
      <c r="H24" s="32"/>
      <c r="I24" s="32"/>
      <c r="J24" s="58">
        <f t="shared" si="0"/>
        <v>0</v>
      </c>
    </row>
    <row r="25" spans="1:10" s="59" customFormat="1" ht="52">
      <c r="A25" s="73" t="s">
        <v>122</v>
      </c>
      <c r="B25" s="54" t="s">
        <v>123</v>
      </c>
      <c r="C25" s="55"/>
      <c r="D25" s="56"/>
      <c r="E25" s="57">
        <v>5</v>
      </c>
      <c r="F25" s="32"/>
      <c r="G25" s="32"/>
      <c r="H25" s="32"/>
      <c r="I25" s="32"/>
      <c r="J25" s="58">
        <f t="shared" si="0"/>
        <v>0</v>
      </c>
    </row>
    <row r="26" spans="1:10" s="59" customFormat="1" ht="25.5" customHeight="1">
      <c r="A26" s="73" t="s">
        <v>124</v>
      </c>
      <c r="B26" s="77" t="s">
        <v>125</v>
      </c>
      <c r="C26" s="80"/>
      <c r="D26" s="81"/>
      <c r="E26" s="82">
        <v>24</v>
      </c>
      <c r="F26" s="32"/>
      <c r="G26" s="32"/>
      <c r="H26" s="32"/>
      <c r="I26" s="32"/>
      <c r="J26" s="58">
        <f t="shared" si="0"/>
        <v>0</v>
      </c>
    </row>
    <row r="27" spans="1:10" s="59" customFormat="1" ht="26">
      <c r="A27" s="73" t="s">
        <v>126</v>
      </c>
      <c r="B27" s="83" t="s">
        <v>127</v>
      </c>
      <c r="C27" s="84"/>
      <c r="D27" s="85"/>
      <c r="E27" s="82">
        <v>12</v>
      </c>
      <c r="F27" s="32"/>
      <c r="G27" s="32"/>
      <c r="H27" s="32"/>
      <c r="I27" s="32"/>
      <c r="J27" s="58">
        <f t="shared" si="0"/>
        <v>0</v>
      </c>
    </row>
    <row r="28" spans="1:10" s="59" customFormat="1" ht="26">
      <c r="A28" s="73" t="s">
        <v>128</v>
      </c>
      <c r="B28" s="83" t="s">
        <v>129</v>
      </c>
      <c r="C28" s="84"/>
      <c r="D28" s="85"/>
      <c r="E28" s="82">
        <v>8</v>
      </c>
      <c r="F28" s="32"/>
      <c r="G28" s="32"/>
      <c r="H28" s="32"/>
      <c r="I28" s="32"/>
      <c r="J28" s="58">
        <f t="shared" si="0"/>
        <v>0</v>
      </c>
    </row>
    <row r="29" spans="1:10" ht="18" customHeight="1">
      <c r="A29" s="86"/>
      <c r="B29" s="87" t="s">
        <v>130</v>
      </c>
      <c r="C29" s="217" t="s">
        <v>131</v>
      </c>
      <c r="D29" s="218"/>
      <c r="E29" s="219"/>
      <c r="F29" s="220"/>
      <c r="G29" s="220"/>
      <c r="H29" s="220"/>
      <c r="I29" s="220"/>
      <c r="J29" s="221">
        <f>J5+J14+ SUM(J18:J28)</f>
        <v>0</v>
      </c>
    </row>
    <row r="30" spans="1:10" s="99" customFormat="1" ht="12" customHeight="1">
      <c r="A30" s="93"/>
      <c r="B30" s="94"/>
      <c r="C30" s="95"/>
      <c r="D30" s="96"/>
      <c r="E30" s="97"/>
      <c r="F30" s="94"/>
      <c r="G30" s="94"/>
      <c r="H30" s="94"/>
      <c r="I30" s="94"/>
      <c r="J30" s="98"/>
    </row>
    <row r="31" spans="1:10" ht="20.25" customHeight="1">
      <c r="A31" s="386" t="s">
        <v>132</v>
      </c>
      <c r="B31" s="386"/>
      <c r="C31" s="386"/>
      <c r="D31" s="51"/>
    </row>
    <row r="32" spans="1:10" s="59" customFormat="1" ht="26">
      <c r="A32" s="73" t="s">
        <v>133</v>
      </c>
      <c r="B32" s="77" t="s">
        <v>134</v>
      </c>
      <c r="C32" s="78"/>
      <c r="D32" s="79"/>
      <c r="E32" s="57">
        <v>12</v>
      </c>
      <c r="F32" s="32"/>
      <c r="G32" s="32"/>
      <c r="H32" s="32"/>
      <c r="I32" s="32"/>
      <c r="J32" s="58">
        <f>(F32*1+G32*0.8+H32*0.6+I32*0.5)*E32</f>
        <v>0</v>
      </c>
    </row>
    <row r="33" spans="1:11" s="59" customFormat="1" ht="26">
      <c r="A33" s="73" t="s">
        <v>135</v>
      </c>
      <c r="B33" s="77" t="s">
        <v>136</v>
      </c>
      <c r="C33" s="78"/>
      <c r="D33" s="79"/>
      <c r="E33" s="100">
        <v>8</v>
      </c>
      <c r="F33" s="32">
        <f>SUM(F34:F34)</f>
        <v>0</v>
      </c>
      <c r="G33" s="32">
        <f>SUM(G34:G34)</f>
        <v>0</v>
      </c>
      <c r="H33" s="32">
        <f>SUM(H34:H34)</f>
        <v>0</v>
      </c>
      <c r="I33" s="32">
        <f>SUM(I34:I34)</f>
        <v>0</v>
      </c>
      <c r="J33" s="215">
        <f>(F33*1+G33*0.8+H33*0.6+I33*0.5)*E33</f>
        <v>0</v>
      </c>
      <c r="K33" s="101"/>
    </row>
    <row r="34" spans="1:11" s="59" customFormat="1" ht="36.5" customHeight="1">
      <c r="A34" s="60" t="s">
        <v>137</v>
      </c>
      <c r="B34" s="384" t="s">
        <v>546</v>
      </c>
      <c r="C34" s="385"/>
      <c r="D34" s="61" t="s">
        <v>94</v>
      </c>
      <c r="E34" s="62"/>
      <c r="F34" s="62"/>
      <c r="G34" s="62"/>
      <c r="H34" s="62"/>
      <c r="I34" s="62"/>
      <c r="J34" s="62"/>
      <c r="K34" s="101"/>
    </row>
    <row r="35" spans="1:11" s="59" customFormat="1" ht="26">
      <c r="A35" s="73" t="s">
        <v>138</v>
      </c>
      <c r="B35" s="54" t="s">
        <v>139</v>
      </c>
      <c r="C35" s="55"/>
      <c r="D35" s="102"/>
      <c r="E35" s="57">
        <v>6</v>
      </c>
      <c r="F35" s="32"/>
      <c r="G35" s="32"/>
      <c r="H35" s="32"/>
      <c r="I35" s="32"/>
      <c r="J35" s="58">
        <f>(F35*1+G35*0.8+H35*0.6+I35*0.5)*E35</f>
        <v>0</v>
      </c>
    </row>
    <row r="36" spans="1:11" s="59" customFormat="1" ht="26">
      <c r="A36" s="73" t="s">
        <v>140</v>
      </c>
      <c r="B36" s="103" t="s">
        <v>141</v>
      </c>
      <c r="C36" s="55"/>
      <c r="D36" s="102"/>
      <c r="E36" s="57">
        <v>4</v>
      </c>
      <c r="F36" s="32">
        <f>SUM(F37:F37)</f>
        <v>0</v>
      </c>
      <c r="G36" s="32">
        <f>SUM(G37:G37)</f>
        <v>0</v>
      </c>
      <c r="H36" s="32">
        <f>SUM(H37:H37)</f>
        <v>0</v>
      </c>
      <c r="I36" s="32">
        <f>SUM(I37:I37)</f>
        <v>0</v>
      </c>
      <c r="J36" s="58">
        <f>(F36*1+G36*0.8+H36*0.6+I36*0.5)*E36</f>
        <v>0</v>
      </c>
    </row>
    <row r="37" spans="1:11" s="59" customFormat="1" ht="34.25" customHeight="1">
      <c r="A37" s="130" t="s">
        <v>142</v>
      </c>
      <c r="B37" s="384" t="s">
        <v>546</v>
      </c>
      <c r="C37" s="385"/>
      <c r="D37" s="61" t="s">
        <v>94</v>
      </c>
      <c r="E37" s="74"/>
      <c r="F37" s="75"/>
      <c r="G37" s="75"/>
      <c r="H37" s="75"/>
      <c r="I37" s="75"/>
      <c r="J37" s="76"/>
    </row>
    <row r="38" spans="1:11" s="59" customFormat="1" ht="26">
      <c r="A38" s="73" t="s">
        <v>143</v>
      </c>
      <c r="B38" s="77" t="s">
        <v>144</v>
      </c>
      <c r="C38" s="78"/>
      <c r="D38" s="79"/>
      <c r="E38" s="57">
        <v>4</v>
      </c>
      <c r="F38" s="32"/>
      <c r="G38" s="32"/>
      <c r="H38" s="32"/>
      <c r="I38" s="32"/>
      <c r="J38" s="58">
        <f t="shared" ref="J38:J52" si="1">(F38*1+G38*0.8+H38*0.6+I38*0.5)*E38</f>
        <v>0</v>
      </c>
      <c r="K38" s="101"/>
    </row>
    <row r="39" spans="1:11" s="59" customFormat="1" ht="26">
      <c r="A39" s="73" t="s">
        <v>145</v>
      </c>
      <c r="B39" s="54" t="s">
        <v>146</v>
      </c>
      <c r="C39" s="55"/>
      <c r="D39" s="56"/>
      <c r="E39" s="57">
        <v>5</v>
      </c>
      <c r="F39" s="32"/>
      <c r="G39" s="32"/>
      <c r="H39" s="32"/>
      <c r="I39" s="32"/>
      <c r="J39" s="58">
        <f t="shared" si="1"/>
        <v>0</v>
      </c>
    </row>
    <row r="40" spans="1:11" s="59" customFormat="1" ht="26">
      <c r="A40" s="73" t="s">
        <v>147</v>
      </c>
      <c r="B40" s="54" t="s">
        <v>148</v>
      </c>
      <c r="C40" s="55"/>
      <c r="D40" s="56"/>
      <c r="E40" s="57">
        <v>3</v>
      </c>
      <c r="F40" s="32"/>
      <c r="G40" s="32"/>
      <c r="H40" s="32"/>
      <c r="I40" s="32"/>
      <c r="J40" s="58">
        <f t="shared" si="1"/>
        <v>0</v>
      </c>
    </row>
    <row r="41" spans="1:11" s="59" customFormat="1" ht="26">
      <c r="A41" s="73" t="s">
        <v>149</v>
      </c>
      <c r="B41" s="77" t="s">
        <v>150</v>
      </c>
      <c r="C41" s="78"/>
      <c r="D41" s="79"/>
      <c r="E41" s="57">
        <v>2</v>
      </c>
      <c r="F41" s="32"/>
      <c r="G41" s="32"/>
      <c r="H41" s="32"/>
      <c r="I41" s="32"/>
      <c r="J41" s="58">
        <f t="shared" si="1"/>
        <v>0</v>
      </c>
    </row>
    <row r="42" spans="1:11" ht="26">
      <c r="A42" s="73" t="s">
        <v>151</v>
      </c>
      <c r="B42" s="77" t="s">
        <v>152</v>
      </c>
      <c r="C42" s="104"/>
      <c r="D42" s="105"/>
      <c r="E42" s="106">
        <v>15</v>
      </c>
      <c r="F42" s="32"/>
      <c r="G42" s="32"/>
      <c r="H42" s="32"/>
      <c r="I42" s="32"/>
      <c r="J42" s="58">
        <f t="shared" si="1"/>
        <v>0</v>
      </c>
    </row>
    <row r="43" spans="1:11" s="59" customFormat="1" ht="65">
      <c r="A43" s="73" t="s">
        <v>153</v>
      </c>
      <c r="B43" s="103" t="s">
        <v>154</v>
      </c>
      <c r="C43" s="55"/>
      <c r="D43" s="56"/>
      <c r="E43" s="57">
        <v>20</v>
      </c>
      <c r="F43" s="32"/>
      <c r="G43" s="32"/>
      <c r="H43" s="32"/>
      <c r="I43" s="32"/>
      <c r="J43" s="58">
        <f t="shared" si="1"/>
        <v>0</v>
      </c>
    </row>
    <row r="44" spans="1:11" s="59" customFormat="1" ht="26">
      <c r="A44" s="73" t="s">
        <v>155</v>
      </c>
      <c r="B44" s="103" t="s">
        <v>156</v>
      </c>
      <c r="C44" s="55"/>
      <c r="D44" s="56"/>
      <c r="E44" s="57">
        <v>10</v>
      </c>
      <c r="F44" s="32"/>
      <c r="G44" s="32"/>
      <c r="H44" s="32"/>
      <c r="I44" s="32"/>
      <c r="J44" s="58">
        <f t="shared" si="1"/>
        <v>0</v>
      </c>
    </row>
    <row r="45" spans="1:11" s="59" customFormat="1" ht="26">
      <c r="A45" s="73" t="s">
        <v>157</v>
      </c>
      <c r="B45" s="103" t="s">
        <v>158</v>
      </c>
      <c r="C45" s="55"/>
      <c r="D45" s="56"/>
      <c r="E45" s="57">
        <v>20</v>
      </c>
      <c r="F45" s="32"/>
      <c r="G45" s="32"/>
      <c r="H45" s="32"/>
      <c r="I45" s="32"/>
      <c r="J45" s="58">
        <f t="shared" si="1"/>
        <v>0</v>
      </c>
    </row>
    <row r="46" spans="1:11" s="59" customFormat="1" ht="72" customHeight="1">
      <c r="A46" s="73" t="s">
        <v>159</v>
      </c>
      <c r="B46" s="103" t="s">
        <v>160</v>
      </c>
      <c r="C46" s="55"/>
      <c r="D46" s="56"/>
      <c r="E46" s="57">
        <v>6</v>
      </c>
      <c r="F46" s="32"/>
      <c r="G46" s="32"/>
      <c r="H46" s="32"/>
      <c r="I46" s="32"/>
      <c r="J46" s="58">
        <f t="shared" si="1"/>
        <v>0</v>
      </c>
    </row>
    <row r="47" spans="1:11" s="59" customFormat="1" ht="108" customHeight="1">
      <c r="A47" s="73" t="s">
        <v>161</v>
      </c>
      <c r="B47" s="103" t="s">
        <v>162</v>
      </c>
      <c r="C47" s="55"/>
      <c r="D47" s="56"/>
      <c r="E47" s="57">
        <v>3</v>
      </c>
      <c r="F47" s="32"/>
      <c r="G47" s="32"/>
      <c r="H47" s="32"/>
      <c r="I47" s="32"/>
      <c r="J47" s="58">
        <f t="shared" si="1"/>
        <v>0</v>
      </c>
    </row>
    <row r="48" spans="1:11" s="59" customFormat="1" ht="40.5" customHeight="1">
      <c r="A48" s="73" t="s">
        <v>163</v>
      </c>
      <c r="B48" s="77" t="s">
        <v>164</v>
      </c>
      <c r="C48" s="78"/>
      <c r="D48" s="79"/>
      <c r="E48" s="57">
        <v>15</v>
      </c>
      <c r="F48" s="32"/>
      <c r="G48" s="32"/>
      <c r="H48" s="32"/>
      <c r="I48" s="32"/>
      <c r="J48" s="58">
        <f t="shared" si="1"/>
        <v>0</v>
      </c>
    </row>
    <row r="49" spans="1:10" s="59" customFormat="1" ht="30.75" customHeight="1">
      <c r="A49" s="73" t="s">
        <v>165</v>
      </c>
      <c r="B49" s="54" t="s">
        <v>166</v>
      </c>
      <c r="C49" s="55"/>
      <c r="D49" s="56"/>
      <c r="E49" s="57">
        <v>10</v>
      </c>
      <c r="F49" s="32"/>
      <c r="G49" s="32"/>
      <c r="H49" s="32"/>
      <c r="I49" s="32"/>
      <c r="J49" s="58">
        <f t="shared" si="1"/>
        <v>0</v>
      </c>
    </row>
    <row r="50" spans="1:10" s="59" customFormat="1" ht="29.25" customHeight="1">
      <c r="A50" s="73" t="s">
        <v>167</v>
      </c>
      <c r="B50" s="54" t="s">
        <v>168</v>
      </c>
      <c r="C50" s="55"/>
      <c r="D50" s="56"/>
      <c r="E50" s="57">
        <v>5</v>
      </c>
      <c r="F50" s="32"/>
      <c r="G50" s="32"/>
      <c r="H50" s="32"/>
      <c r="I50" s="32"/>
      <c r="J50" s="58">
        <f t="shared" si="1"/>
        <v>0</v>
      </c>
    </row>
    <row r="51" spans="1:10" s="59" customFormat="1" ht="26">
      <c r="A51" s="73" t="s">
        <v>169</v>
      </c>
      <c r="B51" s="77" t="s">
        <v>170</v>
      </c>
      <c r="C51" s="78"/>
      <c r="D51" s="79"/>
      <c r="E51" s="57">
        <v>2</v>
      </c>
      <c r="F51" s="32"/>
      <c r="G51" s="32"/>
      <c r="H51" s="32"/>
      <c r="I51" s="32"/>
      <c r="J51" s="58">
        <f t="shared" si="1"/>
        <v>0</v>
      </c>
    </row>
    <row r="52" spans="1:10" ht="19.5" customHeight="1">
      <c r="A52" s="73" t="s">
        <v>171</v>
      </c>
      <c r="B52" s="77" t="s">
        <v>172</v>
      </c>
      <c r="C52" s="107"/>
      <c r="D52" s="108"/>
      <c r="E52" s="106">
        <v>3</v>
      </c>
      <c r="F52" s="32"/>
      <c r="G52" s="32"/>
      <c r="H52" s="32"/>
      <c r="I52" s="32"/>
      <c r="J52" s="58">
        <f t="shared" si="1"/>
        <v>0</v>
      </c>
    </row>
    <row r="53" spans="1:10" s="115" customFormat="1" ht="16">
      <c r="A53" s="109"/>
      <c r="B53" s="110" t="s">
        <v>130</v>
      </c>
      <c r="C53" s="111" t="s">
        <v>173</v>
      </c>
      <c r="D53" s="112"/>
      <c r="E53" s="113"/>
      <c r="F53" s="110"/>
      <c r="G53" s="110"/>
      <c r="H53" s="110"/>
      <c r="I53" s="110"/>
      <c r="J53" s="114">
        <f>SUM(J38:J52)+J36+J35+J33+J32</f>
        <v>0</v>
      </c>
    </row>
    <row r="54" spans="1:10" s="99" customFormat="1" ht="12" customHeight="1">
      <c r="A54" s="93"/>
      <c r="B54" s="94"/>
      <c r="C54" s="95"/>
      <c r="D54" s="96"/>
      <c r="E54" s="97"/>
      <c r="F54" s="94"/>
      <c r="G54" s="94"/>
      <c r="H54" s="94"/>
      <c r="I54" s="94"/>
      <c r="J54" s="98"/>
    </row>
    <row r="55" spans="1:10" ht="19.5" customHeight="1">
      <c r="A55" s="381" t="s">
        <v>174</v>
      </c>
      <c r="B55" s="381"/>
      <c r="C55" s="381"/>
      <c r="D55" s="51"/>
      <c r="E55" s="116"/>
    </row>
    <row r="56" spans="1:10" s="59" customFormat="1" ht="30" customHeight="1">
      <c r="A56" s="53" t="s">
        <v>175</v>
      </c>
      <c r="B56" s="54" t="s">
        <v>176</v>
      </c>
      <c r="C56" s="55"/>
      <c r="D56" s="56"/>
      <c r="E56" s="57">
        <v>40</v>
      </c>
      <c r="F56" s="32"/>
      <c r="G56" s="117"/>
      <c r="H56" s="117"/>
      <c r="I56" s="117"/>
      <c r="J56" s="58">
        <f t="shared" ref="J56:J63" si="2">F56*E56</f>
        <v>0</v>
      </c>
    </row>
    <row r="57" spans="1:10" s="59" customFormat="1" ht="39" customHeight="1">
      <c r="A57" s="53" t="s">
        <v>177</v>
      </c>
      <c r="B57" s="54" t="s">
        <v>178</v>
      </c>
      <c r="C57" s="55"/>
      <c r="D57" s="56"/>
      <c r="E57" s="57">
        <v>7</v>
      </c>
      <c r="F57" s="32"/>
      <c r="G57" s="117"/>
      <c r="H57" s="117"/>
      <c r="I57" s="117"/>
      <c r="J57" s="58">
        <f t="shared" si="2"/>
        <v>0</v>
      </c>
    </row>
    <row r="58" spans="1:10" s="59" customFormat="1" ht="36.75" customHeight="1">
      <c r="A58" s="73" t="s">
        <v>179</v>
      </c>
      <c r="B58" s="54" t="s">
        <v>180</v>
      </c>
      <c r="C58" s="55"/>
      <c r="D58" s="56"/>
      <c r="E58" s="57">
        <v>5</v>
      </c>
      <c r="F58" s="32"/>
      <c r="G58" s="117"/>
      <c r="H58" s="117"/>
      <c r="I58" s="117"/>
      <c r="J58" s="58">
        <f t="shared" si="2"/>
        <v>0</v>
      </c>
    </row>
    <row r="59" spans="1:10" s="59" customFormat="1" ht="13">
      <c r="A59" s="73" t="s">
        <v>181</v>
      </c>
      <c r="B59" s="54" t="s">
        <v>182</v>
      </c>
      <c r="C59" s="55"/>
      <c r="D59" s="56"/>
      <c r="E59" s="57">
        <v>5</v>
      </c>
      <c r="F59" s="32"/>
      <c r="G59" s="117"/>
      <c r="H59" s="117"/>
      <c r="I59" s="117"/>
      <c r="J59" s="58">
        <f t="shared" si="2"/>
        <v>0</v>
      </c>
    </row>
    <row r="60" spans="1:10" s="59" customFormat="1" ht="15.75" customHeight="1">
      <c r="A60" s="73" t="s">
        <v>183</v>
      </c>
      <c r="B60" s="54" t="s">
        <v>184</v>
      </c>
      <c r="C60" s="55"/>
      <c r="D60" s="56"/>
      <c r="E60" s="57">
        <v>3</v>
      </c>
      <c r="F60" s="32"/>
      <c r="G60" s="117"/>
      <c r="H60" s="117"/>
      <c r="I60" s="117"/>
      <c r="J60" s="58">
        <f t="shared" si="2"/>
        <v>0</v>
      </c>
    </row>
    <row r="61" spans="1:10" s="59" customFormat="1" ht="17.25" customHeight="1">
      <c r="A61" s="73" t="s">
        <v>185</v>
      </c>
      <c r="B61" s="54" t="s">
        <v>186</v>
      </c>
      <c r="C61" s="55"/>
      <c r="D61" s="56"/>
      <c r="E61" s="57">
        <v>40</v>
      </c>
      <c r="F61" s="32"/>
      <c r="G61" s="117"/>
      <c r="H61" s="117"/>
      <c r="I61" s="117"/>
      <c r="J61" s="58">
        <f t="shared" si="2"/>
        <v>0</v>
      </c>
    </row>
    <row r="62" spans="1:10" s="59" customFormat="1" ht="15" customHeight="1">
      <c r="A62" s="73" t="s">
        <v>187</v>
      </c>
      <c r="B62" s="54" t="s">
        <v>188</v>
      </c>
      <c r="C62" s="55"/>
      <c r="D62" s="56"/>
      <c r="E62" s="57">
        <v>20</v>
      </c>
      <c r="F62" s="32"/>
      <c r="G62" s="117"/>
      <c r="H62" s="117"/>
      <c r="I62" s="117"/>
      <c r="J62" s="58">
        <f t="shared" si="2"/>
        <v>0</v>
      </c>
    </row>
    <row r="63" spans="1:10" s="59" customFormat="1" ht="15" customHeight="1">
      <c r="A63" s="73" t="s">
        <v>189</v>
      </c>
      <c r="B63" s="54" t="s">
        <v>190</v>
      </c>
      <c r="C63" s="55"/>
      <c r="D63" s="56"/>
      <c r="E63" s="57">
        <v>8</v>
      </c>
      <c r="F63" s="32"/>
      <c r="G63" s="117"/>
      <c r="H63" s="117"/>
      <c r="I63" s="117"/>
      <c r="J63" s="58">
        <f t="shared" si="2"/>
        <v>0</v>
      </c>
    </row>
    <row r="64" spans="1:10" s="59" customFormat="1" ht="16">
      <c r="A64" s="86"/>
      <c r="B64" s="110" t="s">
        <v>130</v>
      </c>
      <c r="C64" s="111" t="s">
        <v>191</v>
      </c>
      <c r="D64" s="112"/>
      <c r="E64" s="113"/>
      <c r="F64" s="110"/>
      <c r="G64" s="110"/>
      <c r="H64" s="110"/>
      <c r="I64" s="110"/>
      <c r="J64" s="114">
        <f>SUM(J56:J63)</f>
        <v>0</v>
      </c>
    </row>
    <row r="65" spans="1:10" s="99" customFormat="1" ht="12" customHeight="1">
      <c r="A65" s="93"/>
      <c r="B65" s="94"/>
      <c r="C65" s="95"/>
      <c r="D65" s="96"/>
      <c r="E65" s="97"/>
      <c r="F65" s="94"/>
      <c r="G65" s="94"/>
      <c r="H65" s="94"/>
      <c r="I65" s="94"/>
      <c r="J65" s="98"/>
    </row>
    <row r="66" spans="1:10" ht="19.5" customHeight="1">
      <c r="A66" s="381" t="s">
        <v>192</v>
      </c>
      <c r="B66" s="381"/>
      <c r="C66" s="381"/>
      <c r="D66" s="51"/>
      <c r="E66" s="116"/>
    </row>
    <row r="67" spans="1:10" ht="26">
      <c r="A67" s="73" t="s">
        <v>193</v>
      </c>
      <c r="B67" s="118" t="s">
        <v>194</v>
      </c>
      <c r="C67" s="119"/>
      <c r="D67" s="120"/>
      <c r="E67" s="106">
        <v>40</v>
      </c>
      <c r="F67" s="32"/>
      <c r="G67" s="121"/>
      <c r="H67" s="121"/>
      <c r="I67" s="121"/>
      <c r="J67" s="58">
        <f t="shared" ref="J67:J76" si="3">F67*E67</f>
        <v>0</v>
      </c>
    </row>
    <row r="68" spans="1:10" ht="26">
      <c r="A68" s="73" t="s">
        <v>195</v>
      </c>
      <c r="B68" s="54" t="s">
        <v>196</v>
      </c>
      <c r="C68" s="122"/>
      <c r="D68" s="102"/>
      <c r="E68" s="106">
        <v>20</v>
      </c>
      <c r="F68" s="32"/>
      <c r="G68" s="121"/>
      <c r="H68" s="121"/>
      <c r="I68" s="121"/>
      <c r="J68" s="58">
        <f t="shared" si="3"/>
        <v>0</v>
      </c>
    </row>
    <row r="69" spans="1:10" ht="39">
      <c r="A69" s="73" t="s">
        <v>197</v>
      </c>
      <c r="B69" s="54" t="s">
        <v>198</v>
      </c>
      <c r="C69" s="122"/>
      <c r="D69" s="102"/>
      <c r="E69" s="106">
        <v>20</v>
      </c>
      <c r="F69" s="32"/>
      <c r="G69" s="121"/>
      <c r="H69" s="121"/>
      <c r="I69" s="121"/>
      <c r="J69" s="58">
        <f t="shared" si="3"/>
        <v>0</v>
      </c>
    </row>
    <row r="70" spans="1:10" ht="48.75" customHeight="1">
      <c r="A70" s="73" t="s">
        <v>199</v>
      </c>
      <c r="B70" s="54" t="s">
        <v>200</v>
      </c>
      <c r="C70" s="122"/>
      <c r="D70" s="102"/>
      <c r="E70" s="106">
        <v>10</v>
      </c>
      <c r="F70" s="32"/>
      <c r="G70" s="121"/>
      <c r="H70" s="123"/>
      <c r="I70" s="121"/>
      <c r="J70" s="58">
        <f t="shared" si="3"/>
        <v>0</v>
      </c>
    </row>
    <row r="71" spans="1:10" ht="26">
      <c r="A71" s="73" t="s">
        <v>201</v>
      </c>
      <c r="B71" s="54" t="s">
        <v>202</v>
      </c>
      <c r="C71" s="122"/>
      <c r="D71" s="102"/>
      <c r="E71" s="106">
        <v>20</v>
      </c>
      <c r="F71" s="32"/>
      <c r="G71" s="121"/>
      <c r="H71" s="121"/>
      <c r="I71" s="121"/>
      <c r="J71" s="58">
        <f t="shared" si="3"/>
        <v>0</v>
      </c>
    </row>
    <row r="72" spans="1:10" ht="26">
      <c r="A72" s="73" t="s">
        <v>203</v>
      </c>
      <c r="B72" s="54" t="s">
        <v>204</v>
      </c>
      <c r="C72" s="124"/>
      <c r="D72" s="102"/>
      <c r="E72" s="106">
        <v>10</v>
      </c>
      <c r="F72" s="32"/>
      <c r="G72" s="121"/>
      <c r="H72" s="121"/>
      <c r="I72" s="121"/>
      <c r="J72" s="58">
        <f t="shared" si="3"/>
        <v>0</v>
      </c>
    </row>
    <row r="73" spans="1:10" ht="26">
      <c r="A73" s="73" t="s">
        <v>205</v>
      </c>
      <c r="B73" s="54" t="s">
        <v>206</v>
      </c>
      <c r="C73" s="122"/>
      <c r="D73" s="102"/>
      <c r="E73" s="106">
        <v>10</v>
      </c>
      <c r="F73" s="32"/>
      <c r="G73" s="121"/>
      <c r="H73" s="121"/>
      <c r="I73" s="121"/>
      <c r="J73" s="58">
        <f t="shared" si="3"/>
        <v>0</v>
      </c>
    </row>
    <row r="74" spans="1:10" ht="26">
      <c r="A74" s="73" t="s">
        <v>207</v>
      </c>
      <c r="B74" s="54" t="s">
        <v>208</v>
      </c>
      <c r="C74" s="122"/>
      <c r="D74" s="102"/>
      <c r="E74" s="106">
        <v>5</v>
      </c>
      <c r="F74" s="32"/>
      <c r="G74" s="121"/>
      <c r="H74" s="121"/>
      <c r="I74" s="121"/>
      <c r="J74" s="58">
        <f t="shared" si="3"/>
        <v>0</v>
      </c>
    </row>
    <row r="75" spans="1:10" ht="33.5" customHeight="1">
      <c r="A75" s="53" t="s">
        <v>209</v>
      </c>
      <c r="B75" s="77" t="s">
        <v>210</v>
      </c>
      <c r="C75" s="128"/>
      <c r="D75" s="126"/>
      <c r="E75" s="127">
        <v>10</v>
      </c>
      <c r="F75" s="32"/>
      <c r="G75" s="121"/>
      <c r="H75" s="121"/>
      <c r="I75" s="121"/>
      <c r="J75" s="58">
        <f t="shared" si="3"/>
        <v>0</v>
      </c>
    </row>
    <row r="76" spans="1:10" ht="26">
      <c r="A76" s="53" t="s">
        <v>211</v>
      </c>
      <c r="B76" s="77" t="s">
        <v>212</v>
      </c>
      <c r="C76" s="128"/>
      <c r="D76" s="126"/>
      <c r="E76" s="127">
        <v>5</v>
      </c>
      <c r="F76" s="32"/>
      <c r="G76" s="121"/>
      <c r="H76" s="121"/>
      <c r="I76" s="121"/>
      <c r="J76" s="58">
        <f t="shared" si="3"/>
        <v>0</v>
      </c>
    </row>
    <row r="77" spans="1:10" ht="16">
      <c r="A77" s="86"/>
      <c r="B77" s="110" t="s">
        <v>130</v>
      </c>
      <c r="C77" s="111" t="s">
        <v>213</v>
      </c>
      <c r="D77" s="112"/>
      <c r="E77" s="113"/>
      <c r="F77" s="110"/>
      <c r="G77" s="110"/>
      <c r="H77" s="110"/>
      <c r="I77" s="110"/>
      <c r="J77" s="114">
        <f>SUM(J67:J76)</f>
        <v>0</v>
      </c>
    </row>
    <row r="78" spans="1:10" s="99" customFormat="1" ht="12" customHeight="1">
      <c r="A78" s="93"/>
      <c r="B78" s="94"/>
      <c r="C78" s="95"/>
      <c r="D78" s="96"/>
      <c r="E78" s="97"/>
      <c r="F78" s="94"/>
      <c r="G78" s="94"/>
      <c r="H78" s="94"/>
      <c r="I78" s="94"/>
      <c r="J78" s="98"/>
    </row>
    <row r="79" spans="1:10" ht="19.5" customHeight="1">
      <c r="A79" s="381" t="s">
        <v>214</v>
      </c>
      <c r="B79" s="381"/>
      <c r="C79" s="381"/>
      <c r="D79" s="51"/>
      <c r="E79" s="116"/>
    </row>
    <row r="80" spans="1:10" s="59" customFormat="1" ht="17.25" customHeight="1">
      <c r="A80" s="73" t="s">
        <v>215</v>
      </c>
      <c r="B80" s="54" t="s">
        <v>216</v>
      </c>
      <c r="C80" s="55"/>
      <c r="D80" s="56"/>
      <c r="E80" s="57">
        <v>30</v>
      </c>
      <c r="F80" s="32"/>
      <c r="G80" s="117"/>
      <c r="H80" s="117"/>
      <c r="I80" s="117"/>
      <c r="J80" s="58">
        <f>F80*E80</f>
        <v>0</v>
      </c>
    </row>
    <row r="81" spans="1:10" s="59" customFormat="1" ht="15" customHeight="1">
      <c r="A81" s="73" t="s">
        <v>217</v>
      </c>
      <c r="B81" s="54" t="s">
        <v>218</v>
      </c>
      <c r="C81" s="55"/>
      <c r="D81" s="56"/>
      <c r="E81" s="57">
        <v>30</v>
      </c>
      <c r="F81" s="32"/>
      <c r="G81" s="117"/>
      <c r="H81" s="117"/>
      <c r="I81" s="117"/>
      <c r="J81" s="58">
        <f>F81*E81</f>
        <v>0</v>
      </c>
    </row>
    <row r="82" spans="1:10" s="59" customFormat="1" ht="18" customHeight="1">
      <c r="A82" s="73" t="s">
        <v>219</v>
      </c>
      <c r="B82" s="54" t="s">
        <v>220</v>
      </c>
      <c r="C82" s="55"/>
      <c r="D82" s="56"/>
      <c r="E82" s="57">
        <v>10</v>
      </c>
      <c r="F82" s="32"/>
      <c r="G82" s="117"/>
      <c r="H82" s="117"/>
      <c r="I82" s="117"/>
      <c r="J82" s="58">
        <f>F82*E82</f>
        <v>0</v>
      </c>
    </row>
    <row r="83" spans="1:10" s="59" customFormat="1" ht="26">
      <c r="A83" s="73" t="s">
        <v>221</v>
      </c>
      <c r="B83" s="54" t="s">
        <v>222</v>
      </c>
      <c r="C83" s="55"/>
      <c r="D83" s="56"/>
      <c r="E83" s="57">
        <v>8</v>
      </c>
      <c r="F83" s="32"/>
      <c r="G83" s="117"/>
      <c r="H83" s="117"/>
      <c r="I83" s="117"/>
      <c r="J83" s="58">
        <f>F83*E83</f>
        <v>0</v>
      </c>
    </row>
    <row r="84" spans="1:10" s="59" customFormat="1" ht="23.5" customHeight="1">
      <c r="A84" s="73" t="s">
        <v>223</v>
      </c>
      <c r="B84" s="54" t="s">
        <v>224</v>
      </c>
      <c r="C84" s="80"/>
      <c r="D84" s="129"/>
      <c r="E84" s="57">
        <v>5</v>
      </c>
      <c r="F84" s="32"/>
      <c r="G84" s="117"/>
      <c r="H84" s="117"/>
      <c r="I84" s="117"/>
      <c r="J84" s="32">
        <f>F84*E84</f>
        <v>0</v>
      </c>
    </row>
    <row r="85" spans="1:10" s="59" customFormat="1" ht="23.5" customHeight="1">
      <c r="A85" s="130" t="s">
        <v>225</v>
      </c>
      <c r="B85" s="131" t="s">
        <v>226</v>
      </c>
      <c r="C85" s="132"/>
      <c r="D85" s="133"/>
      <c r="E85" s="74"/>
      <c r="F85" s="75"/>
      <c r="G85" s="75"/>
      <c r="H85" s="75"/>
      <c r="I85" s="75"/>
      <c r="J85" s="76"/>
    </row>
    <row r="86" spans="1:10" s="59" customFormat="1" ht="26">
      <c r="A86" s="73" t="s">
        <v>227</v>
      </c>
      <c r="B86" s="54" t="s">
        <v>228</v>
      </c>
      <c r="C86" s="55"/>
      <c r="D86" s="56"/>
      <c r="E86" s="57">
        <v>3</v>
      </c>
      <c r="F86" s="32"/>
      <c r="G86" s="117"/>
      <c r="H86" s="117"/>
      <c r="I86" s="117"/>
      <c r="J86" s="58">
        <f t="shared" ref="J86:J93" si="4">F86*E86</f>
        <v>0</v>
      </c>
    </row>
    <row r="87" spans="1:10" s="59" customFormat="1" ht="13">
      <c r="A87" s="73" t="s">
        <v>229</v>
      </c>
      <c r="B87" s="54" t="s">
        <v>230</v>
      </c>
      <c r="C87" s="55"/>
      <c r="D87" s="56"/>
      <c r="E87" s="57">
        <v>4</v>
      </c>
      <c r="F87" s="32"/>
      <c r="G87" s="117"/>
      <c r="H87" s="117"/>
      <c r="I87" s="117"/>
      <c r="J87" s="58">
        <f t="shared" si="4"/>
        <v>0</v>
      </c>
    </row>
    <row r="88" spans="1:10" s="59" customFormat="1" ht="26">
      <c r="A88" s="73" t="s">
        <v>231</v>
      </c>
      <c r="B88" s="54" t="s">
        <v>232</v>
      </c>
      <c r="C88" s="55"/>
      <c r="D88" s="56"/>
      <c r="E88" s="57">
        <v>3</v>
      </c>
      <c r="F88" s="32"/>
      <c r="G88" s="117"/>
      <c r="H88" s="117"/>
      <c r="I88" s="117"/>
      <c r="J88" s="58">
        <f t="shared" si="4"/>
        <v>0</v>
      </c>
    </row>
    <row r="89" spans="1:10" s="59" customFormat="1" ht="17.25" customHeight="1">
      <c r="A89" s="73" t="s">
        <v>233</v>
      </c>
      <c r="B89" s="54" t="s">
        <v>234</v>
      </c>
      <c r="C89" s="55"/>
      <c r="D89" s="56"/>
      <c r="E89" s="57">
        <v>2</v>
      </c>
      <c r="F89" s="32"/>
      <c r="G89" s="117"/>
      <c r="H89" s="117"/>
      <c r="I89" s="117"/>
      <c r="J89" s="58">
        <f t="shared" si="4"/>
        <v>0</v>
      </c>
    </row>
    <row r="90" spans="1:10" s="59" customFormat="1" ht="18.75" customHeight="1">
      <c r="A90" s="73" t="s">
        <v>235</v>
      </c>
      <c r="B90" s="54" t="s">
        <v>236</v>
      </c>
      <c r="C90" s="55"/>
      <c r="D90" s="56"/>
      <c r="E90" s="57">
        <v>1</v>
      </c>
      <c r="F90" s="32"/>
      <c r="G90" s="117"/>
      <c r="H90" s="117"/>
      <c r="I90" s="117"/>
      <c r="J90" s="58">
        <f t="shared" si="4"/>
        <v>0</v>
      </c>
    </row>
    <row r="91" spans="1:10" s="59" customFormat="1" ht="39">
      <c r="A91" s="73" t="s">
        <v>237</v>
      </c>
      <c r="B91" s="54" t="s">
        <v>238</v>
      </c>
      <c r="C91" s="55"/>
      <c r="D91" s="56"/>
      <c r="E91" s="57">
        <v>10</v>
      </c>
      <c r="F91" s="32"/>
      <c r="G91" s="117"/>
      <c r="H91" s="117"/>
      <c r="I91" s="117"/>
      <c r="J91" s="58">
        <f t="shared" si="4"/>
        <v>0</v>
      </c>
    </row>
    <row r="92" spans="1:10" s="59" customFormat="1" ht="26">
      <c r="A92" s="73" t="s">
        <v>239</v>
      </c>
      <c r="B92" s="54" t="s">
        <v>240</v>
      </c>
      <c r="C92" s="55"/>
      <c r="D92" s="56"/>
      <c r="E92" s="57">
        <v>5</v>
      </c>
      <c r="F92" s="32"/>
      <c r="G92" s="117"/>
      <c r="H92" s="117"/>
      <c r="I92" s="117"/>
      <c r="J92" s="58">
        <f t="shared" si="4"/>
        <v>0</v>
      </c>
    </row>
    <row r="93" spans="1:10" s="59" customFormat="1" ht="26">
      <c r="A93" s="73" t="s">
        <v>241</v>
      </c>
      <c r="B93" s="77" t="s">
        <v>242</v>
      </c>
      <c r="C93" s="134"/>
      <c r="D93" s="135"/>
      <c r="E93" s="82">
        <v>2</v>
      </c>
      <c r="F93" s="32"/>
      <c r="G93" s="117"/>
      <c r="H93" s="117"/>
      <c r="I93" s="117"/>
      <c r="J93" s="58">
        <f t="shared" si="4"/>
        <v>0</v>
      </c>
    </row>
    <row r="94" spans="1:10" ht="16">
      <c r="A94" s="86"/>
      <c r="B94" s="110" t="s">
        <v>130</v>
      </c>
      <c r="C94" s="111" t="s">
        <v>243</v>
      </c>
      <c r="D94" s="112"/>
      <c r="E94" s="113"/>
      <c r="F94" s="110"/>
      <c r="G94" s="110"/>
      <c r="H94" s="110"/>
      <c r="I94" s="110"/>
      <c r="J94" s="222">
        <f>SUM(J80:J93)</f>
        <v>0</v>
      </c>
    </row>
    <row r="95" spans="1:10" s="99" customFormat="1" ht="12" customHeight="1">
      <c r="A95" s="93"/>
      <c r="B95" s="94"/>
      <c r="C95" s="95"/>
      <c r="D95" s="96"/>
      <c r="E95" s="97"/>
      <c r="F95" s="94"/>
      <c r="G95" s="94"/>
      <c r="H95" s="94"/>
      <c r="I95" s="94"/>
      <c r="J95" s="98"/>
    </row>
    <row r="96" spans="1:10" ht="19.5" customHeight="1">
      <c r="A96" s="381" t="s">
        <v>244</v>
      </c>
      <c r="B96" s="381"/>
      <c r="C96" s="381"/>
      <c r="D96" s="51"/>
      <c r="E96" s="116"/>
    </row>
    <row r="97" spans="1:10" s="59" customFormat="1" ht="26">
      <c r="A97" s="73" t="s">
        <v>245</v>
      </c>
      <c r="B97" s="54" t="s">
        <v>246</v>
      </c>
      <c r="C97" s="55"/>
      <c r="D97" s="56"/>
      <c r="E97" s="57">
        <v>10</v>
      </c>
      <c r="F97" s="32"/>
      <c r="G97" s="117"/>
      <c r="H97" s="117"/>
      <c r="I97" s="117"/>
      <c r="J97" s="58">
        <f>F97*E97</f>
        <v>0</v>
      </c>
    </row>
    <row r="98" spans="1:10" ht="24">
      <c r="A98" s="136"/>
      <c r="B98" s="62"/>
      <c r="C98" s="125" t="s">
        <v>247</v>
      </c>
      <c r="D98" s="61" t="s">
        <v>94</v>
      </c>
      <c r="E98" s="62"/>
      <c r="F98" s="62"/>
      <c r="G98" s="137"/>
      <c r="H98" s="137"/>
      <c r="I98" s="137"/>
      <c r="J98" s="58"/>
    </row>
    <row r="99" spans="1:10" s="59" customFormat="1" ht="39">
      <c r="A99" s="73" t="s">
        <v>248</v>
      </c>
      <c r="B99" s="54" t="s">
        <v>249</v>
      </c>
      <c r="C99" s="55"/>
      <c r="D99" s="138"/>
      <c r="E99" s="57">
        <v>5</v>
      </c>
      <c r="F99" s="32"/>
      <c r="G99" s="117"/>
      <c r="H99" s="117"/>
      <c r="I99" s="117"/>
      <c r="J99" s="58">
        <f>F99*E99</f>
        <v>0</v>
      </c>
    </row>
    <row r="100" spans="1:10" ht="24">
      <c r="A100" s="130"/>
      <c r="B100" s="139"/>
      <c r="C100" s="140" t="s">
        <v>250</v>
      </c>
      <c r="D100" s="61" t="s">
        <v>94</v>
      </c>
      <c r="E100" s="141"/>
      <c r="F100" s="63"/>
      <c r="G100" s="121"/>
      <c r="H100" s="121"/>
      <c r="I100" s="121"/>
      <c r="J100" s="58"/>
    </row>
    <row r="101" spans="1:10" s="59" customFormat="1" ht="26">
      <c r="A101" s="73" t="s">
        <v>251</v>
      </c>
      <c r="B101" s="54" t="s">
        <v>252</v>
      </c>
      <c r="C101" s="55"/>
      <c r="D101" s="56"/>
      <c r="E101" s="57">
        <v>2</v>
      </c>
      <c r="F101" s="32"/>
      <c r="G101" s="117"/>
      <c r="H101" s="117"/>
      <c r="I101" s="117"/>
      <c r="J101" s="58">
        <f>F101*E101</f>
        <v>0</v>
      </c>
    </row>
    <row r="102" spans="1:10" s="59" customFormat="1" ht="39">
      <c r="A102" s="73" t="s">
        <v>253</v>
      </c>
      <c r="B102" s="54" t="s">
        <v>254</v>
      </c>
      <c r="C102" s="55"/>
      <c r="D102" s="56"/>
      <c r="E102" s="57">
        <v>5</v>
      </c>
      <c r="F102" s="32"/>
      <c r="G102" s="117"/>
      <c r="H102" s="117"/>
      <c r="I102" s="117"/>
      <c r="J102" s="58">
        <f>F102*E102</f>
        <v>0</v>
      </c>
    </row>
    <row r="103" spans="1:10" ht="26">
      <c r="A103" s="73" t="s">
        <v>255</v>
      </c>
      <c r="B103" s="54" t="s">
        <v>256</v>
      </c>
      <c r="C103" s="122"/>
      <c r="D103" s="142"/>
      <c r="E103" s="106">
        <v>2</v>
      </c>
      <c r="F103" s="32"/>
      <c r="G103" s="121"/>
      <c r="H103" s="121"/>
      <c r="I103" s="121"/>
      <c r="J103" s="58">
        <f>F103*E103</f>
        <v>0</v>
      </c>
    </row>
    <row r="104" spans="1:10" ht="39">
      <c r="A104" s="73" t="s">
        <v>257</v>
      </c>
      <c r="B104" s="54" t="s">
        <v>258</v>
      </c>
      <c r="C104" s="122"/>
      <c r="D104" s="142"/>
      <c r="E104" s="106">
        <v>10</v>
      </c>
      <c r="F104" s="32"/>
      <c r="G104" s="121"/>
      <c r="H104" s="121"/>
      <c r="I104" s="121"/>
      <c r="J104" s="58">
        <f>F104*E104</f>
        <v>0</v>
      </c>
    </row>
    <row r="105" spans="1:10" s="59" customFormat="1" ht="26">
      <c r="A105" s="73" t="s">
        <v>259</v>
      </c>
      <c r="B105" s="54" t="s">
        <v>260</v>
      </c>
      <c r="C105" s="55"/>
      <c r="D105" s="56"/>
      <c r="E105" s="57">
        <v>3</v>
      </c>
      <c r="F105" s="32"/>
      <c r="G105" s="117"/>
      <c r="H105" s="117"/>
      <c r="I105" s="117"/>
      <c r="J105" s="58">
        <f>F105*E105</f>
        <v>0</v>
      </c>
    </row>
    <row r="106" spans="1:10" ht="16">
      <c r="A106" s="143"/>
      <c r="B106" s="110" t="s">
        <v>130</v>
      </c>
      <c r="C106" s="111" t="s">
        <v>261</v>
      </c>
      <c r="D106" s="112"/>
      <c r="E106" s="113"/>
      <c r="F106" s="110"/>
      <c r="G106" s="110"/>
      <c r="H106" s="110"/>
      <c r="I106" s="110"/>
      <c r="J106" s="114">
        <f>SUM(J97:J105)</f>
        <v>0</v>
      </c>
    </row>
    <row r="107" spans="1:10" s="99" customFormat="1" ht="12" customHeight="1">
      <c r="A107" s="93"/>
      <c r="B107" s="94"/>
      <c r="C107" s="95"/>
      <c r="D107" s="96"/>
      <c r="E107" s="97"/>
      <c r="F107" s="94"/>
      <c r="G107" s="94"/>
      <c r="H107" s="94"/>
      <c r="I107" s="94"/>
      <c r="J107" s="98"/>
    </row>
    <row r="108" spans="1:10" ht="19.5" customHeight="1">
      <c r="A108" s="381" t="s">
        <v>262</v>
      </c>
      <c r="B108" s="381"/>
      <c r="C108" s="381"/>
      <c r="D108" s="51"/>
      <c r="E108" s="116"/>
    </row>
    <row r="109" spans="1:10" s="59" customFormat="1" ht="13">
      <c r="A109" s="73" t="s">
        <v>263</v>
      </c>
      <c r="B109" s="54" t="s">
        <v>264</v>
      </c>
      <c r="C109" s="55"/>
      <c r="D109" s="56"/>
      <c r="E109" s="57">
        <v>8</v>
      </c>
      <c r="F109" s="32"/>
      <c r="G109" s="32"/>
      <c r="H109" s="32"/>
      <c r="I109" s="32"/>
      <c r="J109" s="58">
        <f>F109*E109</f>
        <v>0</v>
      </c>
    </row>
    <row r="110" spans="1:10" s="59" customFormat="1" ht="13">
      <c r="A110" s="73" t="s">
        <v>265</v>
      </c>
      <c r="B110" s="54" t="s">
        <v>266</v>
      </c>
      <c r="C110" s="55"/>
      <c r="D110" s="56"/>
      <c r="E110" s="57">
        <v>4</v>
      </c>
      <c r="F110" s="32"/>
      <c r="G110" s="32"/>
      <c r="H110" s="32"/>
      <c r="I110" s="32"/>
      <c r="J110" s="58">
        <f>F110*E110</f>
        <v>0</v>
      </c>
    </row>
    <row r="111" spans="1:10" s="59" customFormat="1" ht="26">
      <c r="A111" s="73" t="s">
        <v>267</v>
      </c>
      <c r="B111" s="54" t="s">
        <v>268</v>
      </c>
      <c r="C111" s="55"/>
      <c r="D111" s="56"/>
      <c r="E111" s="57">
        <v>2</v>
      </c>
      <c r="F111" s="32"/>
      <c r="G111" s="117"/>
      <c r="H111" s="117"/>
      <c r="I111" s="117"/>
      <c r="J111" s="58">
        <f>F111*E111</f>
        <v>0</v>
      </c>
    </row>
    <row r="112" spans="1:10" s="59" customFormat="1" ht="26">
      <c r="A112" s="73" t="s">
        <v>269</v>
      </c>
      <c r="B112" s="54" t="s">
        <v>270</v>
      </c>
      <c r="C112" s="55"/>
      <c r="D112" s="56"/>
      <c r="E112" s="57">
        <v>1</v>
      </c>
      <c r="F112" s="32"/>
      <c r="G112" s="117"/>
      <c r="H112" s="117"/>
      <c r="I112" s="117"/>
      <c r="J112" s="58">
        <f>F112*E112</f>
        <v>0</v>
      </c>
    </row>
    <row r="113" spans="1:10" ht="16">
      <c r="A113" s="143"/>
      <c r="B113" s="110" t="s">
        <v>130</v>
      </c>
      <c r="C113" s="111" t="s">
        <v>271</v>
      </c>
      <c r="D113" s="112"/>
      <c r="E113" s="113"/>
      <c r="F113" s="110"/>
      <c r="G113" s="110"/>
      <c r="H113" s="110"/>
      <c r="I113" s="110"/>
      <c r="J113" s="114">
        <f>SUM(J109:J112)</f>
        <v>0</v>
      </c>
    </row>
    <row r="114" spans="1:10">
      <c r="A114" s="86"/>
      <c r="B114" s="144"/>
      <c r="E114" s="144"/>
    </row>
    <row r="115" spans="1:10" ht="16">
      <c r="A115" s="381" t="s">
        <v>272</v>
      </c>
      <c r="B115" s="381"/>
      <c r="C115" s="381"/>
      <c r="D115" s="51"/>
    </row>
    <row r="116" spans="1:10" ht="13">
      <c r="A116" s="53" t="s">
        <v>273</v>
      </c>
      <c r="B116" s="54" t="s">
        <v>274</v>
      </c>
      <c r="C116" s="122"/>
      <c r="D116" s="102"/>
      <c r="E116" s="106">
        <v>15</v>
      </c>
      <c r="F116" s="32"/>
      <c r="G116" s="35"/>
      <c r="H116" s="35"/>
      <c r="I116" s="35"/>
      <c r="J116" s="58">
        <f>(F116*1+G116*0.8+H116*0.6+I116*0.5)*E116</f>
        <v>0</v>
      </c>
    </row>
    <row r="117" spans="1:10" ht="13">
      <c r="A117" s="73" t="s">
        <v>275</v>
      </c>
      <c r="B117" s="54" t="s">
        <v>276</v>
      </c>
      <c r="C117" s="122"/>
      <c r="D117" s="102"/>
      <c r="E117" s="106">
        <v>3</v>
      </c>
      <c r="F117" s="32"/>
      <c r="G117" s="35"/>
      <c r="H117" s="35"/>
      <c r="I117" s="35"/>
      <c r="J117" s="58">
        <f>(F117*1+G117*0.8+H117*0.6+I117*0.5)*E117</f>
        <v>0</v>
      </c>
    </row>
    <row r="118" spans="1:10" ht="26">
      <c r="A118" s="53" t="s">
        <v>277</v>
      </c>
      <c r="B118" s="54" t="s">
        <v>278</v>
      </c>
      <c r="C118" s="122"/>
      <c r="D118" s="102"/>
      <c r="E118" s="106">
        <v>12</v>
      </c>
      <c r="F118" s="32"/>
      <c r="G118" s="121"/>
      <c r="H118" s="121"/>
      <c r="I118" s="121"/>
      <c r="J118" s="58">
        <f>F118*E118</f>
        <v>0</v>
      </c>
    </row>
    <row r="119" spans="1:10" ht="26">
      <c r="A119" s="73" t="s">
        <v>279</v>
      </c>
      <c r="B119" s="54" t="s">
        <v>280</v>
      </c>
      <c r="C119" s="122"/>
      <c r="D119" s="102"/>
      <c r="E119" s="106">
        <v>6</v>
      </c>
      <c r="F119" s="32"/>
      <c r="G119" s="121"/>
      <c r="H119" s="121"/>
      <c r="I119" s="121"/>
      <c r="J119" s="58">
        <f>F119*E119</f>
        <v>0</v>
      </c>
    </row>
    <row r="120" spans="1:10" ht="13">
      <c r="A120" s="53" t="s">
        <v>281</v>
      </c>
      <c r="B120" s="54" t="s">
        <v>282</v>
      </c>
      <c r="C120" s="122"/>
      <c r="D120" s="102"/>
      <c r="E120" s="106">
        <v>5</v>
      </c>
      <c r="F120" s="32"/>
      <c r="G120" s="35"/>
      <c r="H120" s="35"/>
      <c r="I120" s="35"/>
      <c r="J120" s="58">
        <f>(F120*1+G120*0.8+H120*0.6+I120*0.5)*E120</f>
        <v>0</v>
      </c>
    </row>
    <row r="121" spans="1:10" ht="26">
      <c r="A121" s="73" t="s">
        <v>283</v>
      </c>
      <c r="B121" s="77" t="s">
        <v>284</v>
      </c>
      <c r="C121" s="128"/>
      <c r="D121" s="126"/>
      <c r="E121" s="127">
        <v>4</v>
      </c>
      <c r="F121" s="32"/>
      <c r="G121" s="121"/>
      <c r="H121" s="121"/>
      <c r="I121" s="121"/>
      <c r="J121" s="58">
        <f>F121*E121</f>
        <v>0</v>
      </c>
    </row>
    <row r="122" spans="1:10" ht="26">
      <c r="A122" s="53" t="s">
        <v>285</v>
      </c>
      <c r="B122" s="77" t="s">
        <v>286</v>
      </c>
      <c r="C122" s="128"/>
      <c r="D122" s="126"/>
      <c r="E122" s="127">
        <v>2</v>
      </c>
      <c r="F122" s="32"/>
      <c r="G122" s="121"/>
      <c r="H122" s="121"/>
      <c r="I122" s="121"/>
      <c r="J122" s="58">
        <f>F122*E122</f>
        <v>0</v>
      </c>
    </row>
    <row r="123" spans="1:10" ht="16">
      <c r="A123" s="143"/>
      <c r="B123" s="110" t="s">
        <v>130</v>
      </c>
      <c r="C123" s="111" t="s">
        <v>287</v>
      </c>
      <c r="D123" s="112"/>
      <c r="E123" s="113"/>
      <c r="F123" s="110"/>
      <c r="G123" s="110"/>
      <c r="H123" s="110"/>
      <c r="I123" s="110"/>
      <c r="J123" s="114">
        <f>SUM(J116:J122)</f>
        <v>0</v>
      </c>
    </row>
    <row r="124" spans="1:10">
      <c r="A124" s="86"/>
      <c r="B124" s="144"/>
      <c r="E124" s="144"/>
    </row>
    <row r="125" spans="1:10" ht="16">
      <c r="A125" s="381" t="s">
        <v>288</v>
      </c>
      <c r="B125" s="381"/>
      <c r="C125" s="381"/>
      <c r="D125" s="51"/>
    </row>
    <row r="126" spans="1:10" ht="13">
      <c r="A126" s="73" t="s">
        <v>289</v>
      </c>
      <c r="B126" s="54" t="s">
        <v>290</v>
      </c>
      <c r="C126" s="122"/>
      <c r="D126" s="102"/>
      <c r="E126" s="106">
        <v>40</v>
      </c>
      <c r="F126" s="32"/>
      <c r="G126" s="121"/>
      <c r="H126" s="121"/>
      <c r="I126" s="121"/>
      <c r="J126" s="58">
        <f t="shared" ref="J126:J132" si="5">F126*E126</f>
        <v>0</v>
      </c>
    </row>
    <row r="127" spans="1:10" ht="26">
      <c r="A127" s="73" t="s">
        <v>291</v>
      </c>
      <c r="B127" s="54" t="s">
        <v>292</v>
      </c>
      <c r="C127" s="122"/>
      <c r="D127" s="106"/>
      <c r="E127" s="106">
        <v>20</v>
      </c>
      <c r="F127" s="106"/>
      <c r="G127" s="147"/>
      <c r="H127" s="147"/>
      <c r="I127" s="147"/>
      <c r="J127" s="58">
        <f t="shared" si="5"/>
        <v>0</v>
      </c>
    </row>
    <row r="128" spans="1:10" ht="26">
      <c r="A128" s="73" t="s">
        <v>293</v>
      </c>
      <c r="B128" s="54" t="s">
        <v>294</v>
      </c>
      <c r="C128" s="122"/>
      <c r="D128" s="106"/>
      <c r="E128" s="106">
        <v>10</v>
      </c>
      <c r="F128" s="106"/>
      <c r="G128" s="147"/>
      <c r="H128" s="147"/>
      <c r="I128" s="147"/>
      <c r="J128" s="58">
        <f t="shared" si="5"/>
        <v>0</v>
      </c>
    </row>
    <row r="129" spans="1:10" ht="13">
      <c r="A129" s="73" t="s">
        <v>295</v>
      </c>
      <c r="B129" s="54" t="s">
        <v>296</v>
      </c>
      <c r="C129" s="122"/>
      <c r="D129" s="106"/>
      <c r="E129" s="106">
        <v>8</v>
      </c>
      <c r="F129" s="106"/>
      <c r="G129" s="147"/>
      <c r="H129" s="147"/>
      <c r="I129" s="147"/>
      <c r="J129" s="58">
        <f t="shared" si="5"/>
        <v>0</v>
      </c>
    </row>
    <row r="130" spans="1:10" ht="26">
      <c r="A130" s="73" t="s">
        <v>297</v>
      </c>
      <c r="B130" s="54" t="s">
        <v>298</v>
      </c>
      <c r="C130" s="122"/>
      <c r="D130" s="106"/>
      <c r="E130" s="106">
        <v>3</v>
      </c>
      <c r="F130" s="106"/>
      <c r="G130" s="147"/>
      <c r="H130" s="147"/>
      <c r="I130" s="147"/>
      <c r="J130" s="58">
        <f t="shared" si="5"/>
        <v>0</v>
      </c>
    </row>
    <row r="131" spans="1:10" ht="13">
      <c r="A131" s="73" t="s">
        <v>299</v>
      </c>
      <c r="B131" s="54" t="s">
        <v>300</v>
      </c>
      <c r="C131" s="122"/>
      <c r="D131" s="106"/>
      <c r="E131" s="106">
        <v>3</v>
      </c>
      <c r="F131" s="106"/>
      <c r="G131" s="147"/>
      <c r="H131" s="147"/>
      <c r="I131" s="147"/>
      <c r="J131" s="58">
        <f t="shared" si="5"/>
        <v>0</v>
      </c>
    </row>
    <row r="132" spans="1:10" ht="52">
      <c r="A132" s="73" t="s">
        <v>301</v>
      </c>
      <c r="B132" s="77" t="s">
        <v>302</v>
      </c>
      <c r="C132" s="128"/>
      <c r="D132" s="106"/>
      <c r="E132" s="106">
        <v>10</v>
      </c>
      <c r="F132" s="106"/>
      <c r="G132" s="147"/>
      <c r="H132" s="147"/>
      <c r="I132" s="147"/>
      <c r="J132" s="58">
        <f t="shared" si="5"/>
        <v>0</v>
      </c>
    </row>
    <row r="133" spans="1:10" ht="16">
      <c r="A133" s="143"/>
      <c r="B133" s="110" t="s">
        <v>130</v>
      </c>
      <c r="C133" s="111" t="s">
        <v>303</v>
      </c>
      <c r="D133" s="112"/>
      <c r="E133" s="113"/>
      <c r="F133" s="110"/>
      <c r="G133" s="110"/>
      <c r="H133" s="110"/>
      <c r="I133" s="110"/>
      <c r="J133" s="114">
        <f>SUM(J126:J132)</f>
        <v>0</v>
      </c>
    </row>
    <row r="134" spans="1:10">
      <c r="A134" s="86"/>
      <c r="E134" s="144"/>
      <c r="J134" s="148"/>
    </row>
    <row r="135" spans="1:10" ht="16">
      <c r="B135" s="206"/>
      <c r="C135" s="372" t="s">
        <v>304</v>
      </c>
      <c r="D135" s="372"/>
      <c r="E135" s="372"/>
      <c r="F135" s="372"/>
      <c r="G135" s="372"/>
      <c r="H135" s="372"/>
      <c r="I135" s="372"/>
      <c r="J135" s="149">
        <f>+J29+J53+J64+J77+J94+J106+J113+J123+J133</f>
        <v>0</v>
      </c>
    </row>
    <row r="136" spans="1:10" ht="16">
      <c r="A136" s="101"/>
      <c r="B136" s="150"/>
      <c r="C136" s="373" t="s">
        <v>305</v>
      </c>
      <c r="D136" s="373"/>
      <c r="E136" s="373"/>
      <c r="F136" s="373"/>
      <c r="G136" s="373"/>
      <c r="H136" s="373"/>
      <c r="I136" s="373"/>
      <c r="J136" s="151">
        <v>0</v>
      </c>
    </row>
    <row r="137" spans="1:10" ht="16">
      <c r="A137" s="101"/>
      <c r="B137" s="150"/>
      <c r="C137" s="152"/>
      <c r="D137" s="153"/>
      <c r="E137" s="154"/>
      <c r="F137" s="154"/>
      <c r="G137" s="154"/>
      <c r="H137" s="154"/>
      <c r="I137" s="154"/>
      <c r="J137" s="155"/>
    </row>
    <row r="138" spans="1:10" ht="30" customHeight="1">
      <c r="A138" s="156" t="s">
        <v>306</v>
      </c>
      <c r="B138" s="374" t="s">
        <v>307</v>
      </c>
      <c r="C138" s="375"/>
      <c r="D138" s="375"/>
      <c r="E138" s="375"/>
      <c r="F138" s="376"/>
      <c r="J138" s="148"/>
    </row>
    <row r="139" spans="1:10" ht="27.75" customHeight="1">
      <c r="A139" s="157" t="s">
        <v>308</v>
      </c>
      <c r="B139" s="377" t="s">
        <v>309</v>
      </c>
      <c r="C139" s="378"/>
      <c r="D139" s="378"/>
      <c r="E139" s="378"/>
      <c r="F139" s="379"/>
      <c r="J139" s="148"/>
    </row>
    <row r="140" spans="1:10">
      <c r="A140" s="158"/>
      <c r="B140" s="1"/>
      <c r="C140" s="159"/>
      <c r="D140" s="160"/>
      <c r="J140" s="148"/>
    </row>
    <row r="141" spans="1:10" ht="21" customHeight="1">
      <c r="A141" s="101"/>
      <c r="B141" s="150"/>
      <c r="C141" s="161"/>
      <c r="D141" s="380" t="s">
        <v>310</v>
      </c>
      <c r="E141" s="380"/>
      <c r="F141" s="380"/>
      <c r="G141" s="380"/>
      <c r="H141" s="380"/>
      <c r="I141" s="380"/>
      <c r="J141" s="380"/>
    </row>
    <row r="142" spans="1:10" ht="20.25" customHeight="1">
      <c r="A142" s="101"/>
      <c r="B142" s="150"/>
      <c r="C142" s="161"/>
      <c r="D142" s="380" t="s">
        <v>311</v>
      </c>
      <c r="E142" s="380"/>
      <c r="F142" s="380"/>
      <c r="G142" s="380"/>
      <c r="H142" s="380"/>
      <c r="I142" s="380"/>
      <c r="J142" s="380"/>
    </row>
    <row r="143" spans="1:10" ht="13">
      <c r="A143" s="101"/>
      <c r="B143" s="150"/>
      <c r="C143" s="161"/>
      <c r="D143" s="162"/>
      <c r="J143" s="148"/>
    </row>
    <row r="144" spans="1:10" ht="13">
      <c r="A144" s="101"/>
      <c r="B144" s="150"/>
      <c r="C144" s="161"/>
      <c r="D144" s="162"/>
      <c r="J144" s="148"/>
    </row>
    <row r="145" spans="1:10" ht="13">
      <c r="A145" s="101"/>
      <c r="B145" s="150"/>
      <c r="C145" s="161"/>
      <c r="D145" s="162"/>
      <c r="J145" s="148"/>
    </row>
    <row r="147" spans="1:10">
      <c r="A147" s="163"/>
      <c r="J147" s="148"/>
    </row>
    <row r="148" spans="1:10">
      <c r="A148" s="164"/>
      <c r="J148" s="148"/>
    </row>
    <row r="149" spans="1:10">
      <c r="A149" s="165"/>
      <c r="J149" s="148"/>
    </row>
    <row r="150" spans="1:10">
      <c r="A150" s="163"/>
      <c r="J150" s="148"/>
    </row>
    <row r="151" spans="1:10">
      <c r="A151" s="164"/>
      <c r="J151" s="148"/>
    </row>
    <row r="152" spans="1:10">
      <c r="A152" s="165"/>
      <c r="J152" s="148"/>
    </row>
    <row r="153" spans="1:10">
      <c r="A153" s="163"/>
      <c r="D153" s="145"/>
      <c r="J153" s="148"/>
    </row>
    <row r="154" spans="1:10">
      <c r="A154" s="164"/>
      <c r="D154" s="145"/>
      <c r="J154" s="148"/>
    </row>
    <row r="155" spans="1:10">
      <c r="A155" s="165"/>
      <c r="D155" s="145"/>
      <c r="J155" s="148"/>
    </row>
    <row r="156" spans="1:10">
      <c r="A156" s="163"/>
      <c r="D156" s="145"/>
      <c r="J156" s="148"/>
    </row>
    <row r="157" spans="1:10">
      <c r="A157" s="164"/>
      <c r="D157" s="145"/>
      <c r="J157" s="148"/>
    </row>
    <row r="158" spans="1:10">
      <c r="A158" s="165"/>
      <c r="D158" s="145"/>
      <c r="J158" s="148"/>
    </row>
  </sheetData>
  <mergeCells count="24">
    <mergeCell ref="A55:C55"/>
    <mergeCell ref="A4:C4"/>
    <mergeCell ref="B6:C6"/>
    <mergeCell ref="B7:C7"/>
    <mergeCell ref="B8:C8"/>
    <mergeCell ref="B9:C9"/>
    <mergeCell ref="B12:C12"/>
    <mergeCell ref="B13:C13"/>
    <mergeCell ref="B15:C15"/>
    <mergeCell ref="A31:C31"/>
    <mergeCell ref="B34:C34"/>
    <mergeCell ref="B37:C37"/>
    <mergeCell ref="D142:J142"/>
    <mergeCell ref="A66:C66"/>
    <mergeCell ref="A79:C79"/>
    <mergeCell ref="A96:C96"/>
    <mergeCell ref="A108:C108"/>
    <mergeCell ref="A115:C115"/>
    <mergeCell ref="A125:C125"/>
    <mergeCell ref="C135:I135"/>
    <mergeCell ref="C136:I136"/>
    <mergeCell ref="B138:F138"/>
    <mergeCell ref="B139:F139"/>
    <mergeCell ref="D141:J141"/>
  </mergeCells>
  <pageMargins left="0.39370078740157483" right="0.15748031496062992" top="0.51181102362204722" bottom="0.31496062992125984" header="0.51181102362204722" footer="0.51181102362204722"/>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1AEF5-4EE4-8E41-B70D-D4AD09D668CA}">
  <dimension ref="A1:V168"/>
  <sheetViews>
    <sheetView topLeftCell="C128" zoomScaleNormal="92" zoomScalePageLayoutView="90" workbookViewId="0">
      <selection activeCell="K148" sqref="K148"/>
    </sheetView>
  </sheetViews>
  <sheetFormatPr baseColWidth="10" defaultColWidth="8.83203125" defaultRowHeight="14"/>
  <cols>
    <col min="1" max="1" width="8.6640625" style="38" bestFit="1" customWidth="1"/>
    <col min="2" max="2" width="72.83203125" style="38" customWidth="1"/>
    <col min="3" max="3" width="67.1640625" style="145" customWidth="1"/>
    <col min="4" max="4" width="9.1640625" style="146" customWidth="1"/>
    <col min="5" max="5" width="6.83203125" style="38" customWidth="1"/>
    <col min="6" max="6" width="6.5" style="38" customWidth="1"/>
    <col min="7" max="9" width="6.83203125" style="38" customWidth="1"/>
    <col min="10" max="10" width="6.83203125" style="52" customWidth="1"/>
    <col min="11" max="16384" width="8.83203125" style="38"/>
  </cols>
  <sheetData>
    <row r="1" spans="1:22" ht="75">
      <c r="A1" s="35"/>
      <c r="B1" s="224" t="s">
        <v>547</v>
      </c>
      <c r="C1" s="225" t="s">
        <v>548</v>
      </c>
      <c r="D1" s="34" t="s">
        <v>549</v>
      </c>
      <c r="E1" s="35"/>
      <c r="F1" s="36" t="s">
        <v>550</v>
      </c>
      <c r="G1" s="36" t="s">
        <v>551</v>
      </c>
      <c r="H1" s="36" t="s">
        <v>552</v>
      </c>
      <c r="I1" s="36" t="s">
        <v>553</v>
      </c>
      <c r="J1" s="226" t="s">
        <v>554</v>
      </c>
    </row>
    <row r="2" spans="1:22">
      <c r="A2" s="35"/>
      <c r="B2" s="39" t="s">
        <v>555</v>
      </c>
      <c r="C2" s="40"/>
      <c r="D2" s="41"/>
      <c r="E2" s="42"/>
      <c r="F2" s="43">
        <v>1</v>
      </c>
      <c r="G2" s="43">
        <v>0.8</v>
      </c>
      <c r="H2" s="43">
        <v>0.6</v>
      </c>
      <c r="I2" s="43">
        <v>0.5</v>
      </c>
      <c r="J2" s="44"/>
    </row>
    <row r="3" spans="1:22">
      <c r="A3" s="35"/>
      <c r="B3" s="45" t="s">
        <v>556</v>
      </c>
      <c r="C3" s="46"/>
      <c r="D3" s="47"/>
      <c r="E3" s="48"/>
      <c r="F3" s="49"/>
      <c r="G3" s="49">
        <v>1</v>
      </c>
      <c r="H3" s="49">
        <v>0.8</v>
      </c>
      <c r="I3" s="49">
        <v>0.6</v>
      </c>
      <c r="J3" s="50"/>
    </row>
    <row r="4" spans="1:22" ht="16">
      <c r="A4" s="381" t="s">
        <v>557</v>
      </c>
      <c r="B4" s="381"/>
      <c r="C4" s="381"/>
      <c r="D4" s="51"/>
      <c r="F4" s="206"/>
      <c r="G4" s="206"/>
      <c r="H4" s="206"/>
      <c r="I4" s="206"/>
    </row>
    <row r="5" spans="1:22" s="59" customFormat="1" ht="29">
      <c r="A5" s="53" t="s">
        <v>91</v>
      </c>
      <c r="B5" s="54" t="s">
        <v>558</v>
      </c>
      <c r="C5" s="55"/>
      <c r="D5" s="56"/>
      <c r="E5" s="57">
        <v>40</v>
      </c>
      <c r="F5" s="32">
        <f>SUM(F6:F13)</f>
        <v>0</v>
      </c>
      <c r="G5" s="32">
        <f>SUM(G6:G13)</f>
        <v>0</v>
      </c>
      <c r="H5" s="32">
        <f>SUM(H6:H13)</f>
        <v>0</v>
      </c>
      <c r="I5" s="32">
        <f t="shared" ref="I5" si="0">SUM(I6:I13)</f>
        <v>0</v>
      </c>
      <c r="J5" s="58">
        <f>(F5*1+G5*0.8+H5*0.6+I5*0.5)*E5</f>
        <v>0</v>
      </c>
    </row>
    <row r="6" spans="1:22" ht="34.25" customHeight="1">
      <c r="A6" s="60" t="s">
        <v>93</v>
      </c>
      <c r="B6" s="387" t="s">
        <v>559</v>
      </c>
      <c r="C6" s="389"/>
      <c r="D6" s="61" t="s">
        <v>560</v>
      </c>
      <c r="E6" s="62"/>
      <c r="F6" s="62"/>
      <c r="G6" s="62"/>
      <c r="H6" s="62"/>
      <c r="I6" s="62"/>
      <c r="J6" s="62"/>
    </row>
    <row r="7" spans="1:22" ht="34.25" customHeight="1">
      <c r="A7" s="60" t="s">
        <v>95</v>
      </c>
      <c r="B7" s="387" t="s">
        <v>559</v>
      </c>
      <c r="C7" s="389"/>
      <c r="D7" s="61" t="s">
        <v>560</v>
      </c>
      <c r="E7" s="62"/>
      <c r="F7" s="62"/>
      <c r="G7" s="62"/>
      <c r="H7" s="62"/>
      <c r="I7" s="62"/>
      <c r="J7" s="62"/>
    </row>
    <row r="8" spans="1:22" ht="42.5" customHeight="1">
      <c r="A8" s="60" t="s">
        <v>97</v>
      </c>
      <c r="B8" s="387" t="s">
        <v>559</v>
      </c>
      <c r="C8" s="389"/>
      <c r="D8" s="61" t="s">
        <v>561</v>
      </c>
      <c r="E8" s="62"/>
      <c r="F8" s="62"/>
      <c r="G8" s="62"/>
      <c r="H8" s="62"/>
      <c r="I8" s="62"/>
      <c r="J8" s="62"/>
    </row>
    <row r="9" spans="1:22" ht="52" customHeight="1">
      <c r="A9" s="60" t="s">
        <v>98</v>
      </c>
      <c r="B9" s="387" t="s">
        <v>559</v>
      </c>
      <c r="C9" s="389"/>
      <c r="D9" s="61" t="s">
        <v>560</v>
      </c>
      <c r="E9" s="62"/>
      <c r="F9" s="63"/>
      <c r="G9" s="62"/>
      <c r="H9" s="62"/>
      <c r="I9" s="62"/>
      <c r="J9" s="62"/>
      <c r="V9" s="38" t="s">
        <v>562</v>
      </c>
    </row>
    <row r="10" spans="1:22" ht="46" customHeight="1">
      <c r="A10" s="212" t="s">
        <v>100</v>
      </c>
      <c r="B10" s="64" t="s">
        <v>559</v>
      </c>
      <c r="C10" s="65"/>
      <c r="D10" s="66" t="s">
        <v>563</v>
      </c>
      <c r="E10" s="67"/>
      <c r="F10" s="68"/>
      <c r="G10" s="67"/>
      <c r="H10" s="67"/>
      <c r="I10" s="67"/>
      <c r="J10" s="67"/>
    </row>
    <row r="11" spans="1:22" ht="46" customHeight="1">
      <c r="A11" s="212" t="s">
        <v>102</v>
      </c>
      <c r="B11" s="64" t="s">
        <v>559</v>
      </c>
      <c r="C11" s="65"/>
      <c r="D11" s="66" t="s">
        <v>563</v>
      </c>
      <c r="E11" s="67"/>
      <c r="F11" s="68"/>
      <c r="G11" s="67"/>
      <c r="H11" s="67"/>
      <c r="I11" s="67"/>
      <c r="J11" s="67"/>
    </row>
    <row r="12" spans="1:22" ht="49" customHeight="1">
      <c r="A12" s="69" t="s">
        <v>544</v>
      </c>
      <c r="B12" s="382" t="s">
        <v>559</v>
      </c>
      <c r="C12" s="383"/>
      <c r="D12" s="70" t="s">
        <v>564</v>
      </c>
      <c r="E12" s="71"/>
      <c r="F12" s="72"/>
      <c r="G12" s="71"/>
      <c r="H12" s="71"/>
      <c r="I12" s="71"/>
      <c r="J12" s="71"/>
    </row>
    <row r="13" spans="1:22" ht="55" customHeight="1">
      <c r="A13" s="69" t="s">
        <v>545</v>
      </c>
      <c r="B13" s="382" t="s">
        <v>559</v>
      </c>
      <c r="C13" s="383"/>
      <c r="D13" s="70" t="s">
        <v>564</v>
      </c>
      <c r="E13" s="71"/>
      <c r="F13" s="72"/>
      <c r="G13" s="71"/>
      <c r="H13" s="71"/>
      <c r="I13" s="71"/>
      <c r="J13" s="71"/>
    </row>
    <row r="14" spans="1:22" s="59" customFormat="1" ht="46.5" customHeight="1">
      <c r="A14" s="73" t="s">
        <v>103</v>
      </c>
      <c r="B14" s="54" t="s">
        <v>565</v>
      </c>
      <c r="C14" s="55"/>
      <c r="D14" s="138"/>
      <c r="E14" s="57">
        <v>25</v>
      </c>
      <c r="F14" s="32">
        <f>SUM(F15:F17)</f>
        <v>0</v>
      </c>
      <c r="G14" s="32">
        <f>SUM(G15:G17)</f>
        <v>0</v>
      </c>
      <c r="H14" s="32">
        <f>SUM(H15:H17)</f>
        <v>0</v>
      </c>
      <c r="I14" s="32">
        <f>SUM(I15:I17)</f>
        <v>0</v>
      </c>
      <c r="J14" s="58">
        <f>(F14*1+G14*0.8+H14*0.6+I14*0.5)*E14</f>
        <v>0</v>
      </c>
    </row>
    <row r="15" spans="1:22" s="59" customFormat="1" ht="46.5" customHeight="1">
      <c r="A15" s="130" t="s">
        <v>105</v>
      </c>
      <c r="B15" s="131"/>
      <c r="C15" s="227"/>
      <c r="D15" s="61" t="s">
        <v>560</v>
      </c>
      <c r="E15" s="74"/>
      <c r="F15" s="75"/>
      <c r="G15" s="75"/>
      <c r="H15" s="75"/>
      <c r="I15" s="75"/>
      <c r="J15" s="76"/>
    </row>
    <row r="16" spans="1:22" s="59" customFormat="1" ht="46.5" customHeight="1">
      <c r="A16" s="228" t="s">
        <v>106</v>
      </c>
      <c r="B16" s="229"/>
      <c r="C16" s="230"/>
      <c r="D16" s="66" t="s">
        <v>563</v>
      </c>
      <c r="E16" s="231"/>
      <c r="F16" s="232"/>
      <c r="G16" s="232"/>
      <c r="H16" s="232"/>
      <c r="I16" s="232"/>
      <c r="J16" s="233"/>
    </row>
    <row r="17" spans="1:10" s="59" customFormat="1" ht="46.5" customHeight="1">
      <c r="A17" s="234" t="s">
        <v>107</v>
      </c>
      <c r="B17" s="235"/>
      <c r="C17" s="236"/>
      <c r="D17" s="70" t="s">
        <v>564</v>
      </c>
      <c r="E17" s="237"/>
      <c r="F17" s="238"/>
      <c r="G17" s="238"/>
      <c r="H17" s="238"/>
      <c r="I17" s="238"/>
      <c r="J17" s="239"/>
    </row>
    <row r="18" spans="1:10" s="59" customFormat="1" ht="13">
      <c r="A18" s="73" t="s">
        <v>108</v>
      </c>
      <c r="B18" s="54" t="s">
        <v>566</v>
      </c>
      <c r="C18" s="55"/>
      <c r="D18" s="56"/>
      <c r="E18" s="57">
        <v>80</v>
      </c>
      <c r="F18" s="32"/>
      <c r="G18" s="32"/>
      <c r="H18" s="32"/>
      <c r="I18" s="32"/>
      <c r="J18" s="58">
        <f t="shared" ref="J18:J28" si="1">(F18*1+G18*0.8+H18*0.6+I18*0.5)*E18</f>
        <v>0</v>
      </c>
    </row>
    <row r="19" spans="1:10" s="59" customFormat="1">
      <c r="A19" s="73" t="s">
        <v>110</v>
      </c>
      <c r="B19" s="54" t="s">
        <v>567</v>
      </c>
      <c r="C19" s="78"/>
      <c r="D19" s="79"/>
      <c r="E19" s="57">
        <v>30</v>
      </c>
      <c r="F19" s="32"/>
      <c r="G19" s="32"/>
      <c r="H19" s="32"/>
      <c r="I19" s="32"/>
      <c r="J19" s="58">
        <f t="shared" si="1"/>
        <v>0</v>
      </c>
    </row>
    <row r="20" spans="1:10" s="59" customFormat="1" ht="13">
      <c r="A20" s="73" t="s">
        <v>112</v>
      </c>
      <c r="B20" s="54" t="s">
        <v>568</v>
      </c>
      <c r="C20" s="55"/>
      <c r="D20" s="56"/>
      <c r="E20" s="57">
        <v>40</v>
      </c>
      <c r="F20" s="32"/>
      <c r="G20" s="32"/>
      <c r="H20" s="32"/>
      <c r="I20" s="32"/>
      <c r="J20" s="58">
        <f t="shared" si="1"/>
        <v>0</v>
      </c>
    </row>
    <row r="21" spans="1:10" s="59" customFormat="1" ht="13">
      <c r="A21" s="73" t="s">
        <v>114</v>
      </c>
      <c r="B21" s="54" t="s">
        <v>569</v>
      </c>
      <c r="C21" s="55"/>
      <c r="D21" s="56"/>
      <c r="E21" s="57">
        <v>15</v>
      </c>
      <c r="F21" s="32"/>
      <c r="G21" s="32"/>
      <c r="H21" s="32"/>
      <c r="I21" s="32"/>
      <c r="J21" s="58">
        <f t="shared" si="1"/>
        <v>0</v>
      </c>
    </row>
    <row r="22" spans="1:10" s="59" customFormat="1" ht="26">
      <c r="A22" s="73" t="s">
        <v>116</v>
      </c>
      <c r="B22" s="54" t="s">
        <v>570</v>
      </c>
      <c r="C22" s="55"/>
      <c r="D22" s="56"/>
      <c r="E22" s="57">
        <v>12</v>
      </c>
      <c r="F22" s="32"/>
      <c r="G22" s="32"/>
      <c r="H22" s="32"/>
      <c r="I22" s="32"/>
      <c r="J22" s="58">
        <f t="shared" si="1"/>
        <v>0</v>
      </c>
    </row>
    <row r="23" spans="1:10" s="59" customFormat="1" ht="39">
      <c r="A23" s="73" t="s">
        <v>118</v>
      </c>
      <c r="B23" s="54" t="s">
        <v>571</v>
      </c>
      <c r="C23" s="55"/>
      <c r="D23" s="56"/>
      <c r="E23" s="57">
        <v>8</v>
      </c>
      <c r="F23" s="32"/>
      <c r="G23" s="32"/>
      <c r="H23" s="32"/>
      <c r="I23" s="32"/>
      <c r="J23" s="58">
        <f t="shared" si="1"/>
        <v>0</v>
      </c>
    </row>
    <row r="24" spans="1:10" s="59" customFormat="1" ht="39">
      <c r="A24" s="73" t="s">
        <v>120</v>
      </c>
      <c r="B24" s="54" t="s">
        <v>572</v>
      </c>
      <c r="C24" s="55"/>
      <c r="D24" s="56"/>
      <c r="E24" s="57">
        <v>15</v>
      </c>
      <c r="F24" s="32"/>
      <c r="G24" s="32"/>
      <c r="H24" s="32"/>
      <c r="I24" s="32"/>
      <c r="J24" s="58">
        <f t="shared" si="1"/>
        <v>0</v>
      </c>
    </row>
    <row r="25" spans="1:10" s="59" customFormat="1" ht="39">
      <c r="A25" s="73" t="s">
        <v>122</v>
      </c>
      <c r="B25" s="54" t="s">
        <v>573</v>
      </c>
      <c r="C25" s="55"/>
      <c r="D25" s="56"/>
      <c r="E25" s="57">
        <v>5</v>
      </c>
      <c r="F25" s="32"/>
      <c r="G25" s="32"/>
      <c r="H25" s="32"/>
      <c r="I25" s="32"/>
      <c r="J25" s="58">
        <f t="shared" si="1"/>
        <v>0</v>
      </c>
    </row>
    <row r="26" spans="1:10" s="59" customFormat="1">
      <c r="A26" s="73" t="s">
        <v>124</v>
      </c>
      <c r="B26" s="54" t="s">
        <v>574</v>
      </c>
      <c r="C26" s="80"/>
      <c r="D26" s="81"/>
      <c r="E26" s="82">
        <v>24</v>
      </c>
      <c r="F26" s="32"/>
      <c r="G26" s="32"/>
      <c r="H26" s="32"/>
      <c r="I26" s="32"/>
      <c r="J26" s="58">
        <f t="shared" si="1"/>
        <v>0</v>
      </c>
    </row>
    <row r="27" spans="1:10" s="59" customFormat="1">
      <c r="A27" s="73" t="s">
        <v>126</v>
      </c>
      <c r="B27" s="54" t="s">
        <v>575</v>
      </c>
      <c r="C27" s="84"/>
      <c r="D27" s="85"/>
      <c r="E27" s="82">
        <v>12</v>
      </c>
      <c r="F27" s="32"/>
      <c r="G27" s="32"/>
      <c r="H27" s="32"/>
      <c r="I27" s="32"/>
      <c r="J27" s="58">
        <f t="shared" si="1"/>
        <v>0</v>
      </c>
    </row>
    <row r="28" spans="1:10" s="59" customFormat="1" ht="26">
      <c r="A28" s="73" t="s">
        <v>128</v>
      </c>
      <c r="B28" s="54" t="s">
        <v>576</v>
      </c>
      <c r="C28" s="84"/>
      <c r="D28" s="85"/>
      <c r="E28" s="82">
        <v>8</v>
      </c>
      <c r="F28" s="32"/>
      <c r="G28" s="32"/>
      <c r="H28" s="32"/>
      <c r="I28" s="32"/>
      <c r="J28" s="58">
        <f t="shared" si="1"/>
        <v>0</v>
      </c>
    </row>
    <row r="29" spans="1:10" ht="16">
      <c r="A29" s="240"/>
      <c r="B29" s="87" t="s">
        <v>577</v>
      </c>
      <c r="C29" s="88" t="s">
        <v>578</v>
      </c>
      <c r="D29" s="89"/>
      <c r="E29" s="90"/>
      <c r="F29" s="91"/>
      <c r="G29" s="91"/>
      <c r="H29" s="91"/>
      <c r="I29" s="91"/>
      <c r="J29" s="92">
        <f>J5+J14+ SUM(J18:J28)</f>
        <v>0</v>
      </c>
    </row>
    <row r="30" spans="1:10" s="99" customFormat="1" ht="15">
      <c r="A30" s="241"/>
      <c r="B30" s="94"/>
      <c r="C30" s="95"/>
      <c r="D30" s="96"/>
      <c r="E30" s="97"/>
      <c r="F30" s="94"/>
      <c r="G30" s="94"/>
      <c r="H30" s="94"/>
      <c r="I30" s="94"/>
      <c r="J30" s="98"/>
    </row>
    <row r="31" spans="1:10" ht="16">
      <c r="A31" s="386" t="s">
        <v>132</v>
      </c>
      <c r="B31" s="386"/>
      <c r="C31" s="386"/>
      <c r="D31" s="51"/>
    </row>
    <row r="32" spans="1:10" s="59" customFormat="1">
      <c r="A32" s="73" t="s">
        <v>133</v>
      </c>
      <c r="B32" s="77" t="s">
        <v>579</v>
      </c>
      <c r="C32" s="78"/>
      <c r="D32" s="142"/>
      <c r="E32" s="57">
        <v>12</v>
      </c>
      <c r="F32" s="32">
        <f>SUM(F33:F33)</f>
        <v>0</v>
      </c>
      <c r="G32" s="32">
        <f>SUM(G33:G33)</f>
        <v>0</v>
      </c>
      <c r="H32" s="32">
        <f>SUM(H33:H33)</f>
        <v>0</v>
      </c>
      <c r="I32" s="32">
        <f>SUM(I33:I33)</f>
        <v>0</v>
      </c>
      <c r="J32" s="58">
        <f>(F32*1+G32*0.8+H32*0.6+I32*0.5)*E32</f>
        <v>0</v>
      </c>
    </row>
    <row r="33" spans="1:10" s="59" customFormat="1" ht="36">
      <c r="A33" s="130"/>
      <c r="B33" s="384" t="s">
        <v>580</v>
      </c>
      <c r="C33" s="385"/>
      <c r="D33" s="61" t="s">
        <v>560</v>
      </c>
      <c r="E33" s="242"/>
      <c r="F33" s="242"/>
      <c r="G33" s="242"/>
      <c r="H33" s="242"/>
      <c r="I33" s="242"/>
      <c r="J33" s="242"/>
    </row>
    <row r="34" spans="1:10" s="59" customFormat="1">
      <c r="A34" s="73" t="s">
        <v>135</v>
      </c>
      <c r="B34" s="77" t="s">
        <v>581</v>
      </c>
      <c r="C34" s="78"/>
      <c r="D34" s="142"/>
      <c r="E34" s="100">
        <v>8</v>
      </c>
      <c r="F34" s="32">
        <f>SUM(F35:F35)</f>
        <v>0</v>
      </c>
      <c r="G34" s="32">
        <f>SUM(G35:G35)</f>
        <v>0</v>
      </c>
      <c r="H34" s="32">
        <f>SUM(H35:H35)</f>
        <v>0</v>
      </c>
      <c r="I34" s="32">
        <f>SUM(I35:I35)</f>
        <v>0</v>
      </c>
      <c r="J34" s="58">
        <f>(F34*1+G34*0.8+H34*0.6+I34*0.5)*E34</f>
        <v>0</v>
      </c>
    </row>
    <row r="35" spans="1:10" s="59" customFormat="1" ht="36">
      <c r="A35" s="73"/>
      <c r="B35" s="384" t="s">
        <v>580</v>
      </c>
      <c r="C35" s="385"/>
      <c r="D35" s="61" t="s">
        <v>560</v>
      </c>
      <c r="E35" s="60">
        <v>8</v>
      </c>
      <c r="F35" s="242"/>
      <c r="G35" s="243"/>
      <c r="H35" s="243"/>
      <c r="I35" s="243"/>
      <c r="J35" s="244">
        <f t="shared" ref="J35:J52" si="2">(F35*1+G35*0.8+H35*0.6+I35*0.5)*E35</f>
        <v>0</v>
      </c>
    </row>
    <row r="36" spans="1:10" s="59" customFormat="1" ht="25.5" customHeight="1">
      <c r="A36" s="73" t="s">
        <v>138</v>
      </c>
      <c r="B36" s="77" t="s">
        <v>582</v>
      </c>
      <c r="C36" s="55"/>
      <c r="D36" s="56"/>
      <c r="E36" s="57">
        <v>6</v>
      </c>
      <c r="F36" s="32"/>
      <c r="G36" s="32"/>
      <c r="H36" s="32"/>
      <c r="I36" s="32"/>
      <c r="J36" s="58">
        <f t="shared" si="2"/>
        <v>0</v>
      </c>
    </row>
    <row r="37" spans="1:10" s="59" customFormat="1" ht="26">
      <c r="A37" s="73" t="s">
        <v>140</v>
      </c>
      <c r="B37" s="77" t="s">
        <v>583</v>
      </c>
      <c r="C37" s="55"/>
      <c r="D37" s="56"/>
      <c r="E37" s="57">
        <v>4</v>
      </c>
      <c r="F37" s="32"/>
      <c r="G37" s="32"/>
      <c r="H37" s="32"/>
      <c r="I37" s="32"/>
      <c r="J37" s="58">
        <f t="shared" si="2"/>
        <v>0</v>
      </c>
    </row>
    <row r="38" spans="1:10" s="59" customFormat="1">
      <c r="A38" s="73" t="s">
        <v>143</v>
      </c>
      <c r="B38" s="77" t="s">
        <v>584</v>
      </c>
      <c r="C38" s="78"/>
      <c r="D38" s="79"/>
      <c r="E38" s="57">
        <v>4</v>
      </c>
      <c r="F38" s="32"/>
      <c r="G38" s="32"/>
      <c r="H38" s="32"/>
      <c r="I38" s="32"/>
      <c r="J38" s="58">
        <f t="shared" si="2"/>
        <v>0</v>
      </c>
    </row>
    <row r="39" spans="1:10" s="59" customFormat="1" ht="26">
      <c r="A39" s="73" t="s">
        <v>145</v>
      </c>
      <c r="B39" s="77" t="s">
        <v>585</v>
      </c>
      <c r="C39" s="55"/>
      <c r="D39" s="56"/>
      <c r="E39" s="57">
        <v>5</v>
      </c>
      <c r="F39" s="32"/>
      <c r="G39" s="32"/>
      <c r="H39" s="32"/>
      <c r="I39" s="32"/>
      <c r="J39" s="58">
        <f t="shared" si="2"/>
        <v>0</v>
      </c>
    </row>
    <row r="40" spans="1:10" s="59" customFormat="1" ht="26">
      <c r="A40" s="73" t="s">
        <v>147</v>
      </c>
      <c r="B40" s="77" t="s">
        <v>586</v>
      </c>
      <c r="C40" s="55"/>
      <c r="D40" s="56"/>
      <c r="E40" s="57">
        <v>3</v>
      </c>
      <c r="F40" s="32"/>
      <c r="G40" s="32"/>
      <c r="H40" s="32"/>
      <c r="I40" s="32"/>
      <c r="J40" s="58">
        <f t="shared" si="2"/>
        <v>0</v>
      </c>
    </row>
    <row r="41" spans="1:10" s="59" customFormat="1">
      <c r="A41" s="73" t="s">
        <v>149</v>
      </c>
      <c r="B41" s="77" t="s">
        <v>587</v>
      </c>
      <c r="C41" s="78"/>
      <c r="D41" s="79"/>
      <c r="E41" s="57">
        <v>2</v>
      </c>
      <c r="F41" s="32"/>
      <c r="G41" s="32"/>
      <c r="H41" s="32"/>
      <c r="I41" s="32"/>
      <c r="J41" s="58">
        <f t="shared" si="2"/>
        <v>0</v>
      </c>
    </row>
    <row r="42" spans="1:10" ht="26">
      <c r="A42" s="73" t="s">
        <v>151</v>
      </c>
      <c r="B42" s="77" t="s">
        <v>588</v>
      </c>
      <c r="C42" s="78"/>
      <c r="D42" s="105"/>
      <c r="E42" s="106">
        <v>15</v>
      </c>
      <c r="F42" s="32"/>
      <c r="G42" s="32"/>
      <c r="H42" s="32"/>
      <c r="I42" s="32"/>
      <c r="J42" s="58">
        <f t="shared" si="2"/>
        <v>0</v>
      </c>
    </row>
    <row r="43" spans="1:10" s="59" customFormat="1" ht="39">
      <c r="A43" s="73" t="s">
        <v>153</v>
      </c>
      <c r="B43" s="77" t="s">
        <v>589</v>
      </c>
      <c r="C43" s="55"/>
      <c r="D43" s="56"/>
      <c r="E43" s="57">
        <v>20</v>
      </c>
      <c r="F43" s="32"/>
      <c r="G43" s="32"/>
      <c r="H43" s="32"/>
      <c r="I43" s="32"/>
      <c r="J43" s="58">
        <f t="shared" si="2"/>
        <v>0</v>
      </c>
    </row>
    <row r="44" spans="1:10" s="59" customFormat="1" ht="26">
      <c r="A44" s="73" t="s">
        <v>155</v>
      </c>
      <c r="B44" s="77" t="s">
        <v>590</v>
      </c>
      <c r="C44" s="55"/>
      <c r="D44" s="56"/>
      <c r="E44" s="57">
        <v>10</v>
      </c>
      <c r="F44" s="32"/>
      <c r="G44" s="32"/>
      <c r="H44" s="32"/>
      <c r="I44" s="32"/>
      <c r="J44" s="58">
        <f t="shared" si="2"/>
        <v>0</v>
      </c>
    </row>
    <row r="45" spans="1:10" s="59" customFormat="1" ht="26">
      <c r="A45" s="73" t="s">
        <v>157</v>
      </c>
      <c r="B45" s="77" t="s">
        <v>591</v>
      </c>
      <c r="C45" s="55"/>
      <c r="D45" s="56"/>
      <c r="E45" s="57">
        <v>20</v>
      </c>
      <c r="F45" s="32"/>
      <c r="G45" s="32"/>
      <c r="H45" s="32"/>
      <c r="I45" s="32"/>
      <c r="J45" s="58">
        <f t="shared" si="2"/>
        <v>0</v>
      </c>
    </row>
    <row r="46" spans="1:10" s="59" customFormat="1" ht="52">
      <c r="A46" s="73" t="s">
        <v>159</v>
      </c>
      <c r="B46" s="77" t="s">
        <v>592</v>
      </c>
      <c r="C46" s="55"/>
      <c r="D46" s="56"/>
      <c r="E46" s="57">
        <v>6</v>
      </c>
      <c r="F46" s="32"/>
      <c r="G46" s="32"/>
      <c r="H46" s="32"/>
      <c r="I46" s="32"/>
      <c r="J46" s="58">
        <f t="shared" si="2"/>
        <v>0</v>
      </c>
    </row>
    <row r="47" spans="1:10" s="59" customFormat="1" ht="65">
      <c r="A47" s="73" t="s">
        <v>161</v>
      </c>
      <c r="B47" s="77" t="s">
        <v>593</v>
      </c>
      <c r="C47" s="55"/>
      <c r="D47" s="56"/>
      <c r="E47" s="57">
        <v>3</v>
      </c>
      <c r="F47" s="32"/>
      <c r="G47" s="32"/>
      <c r="H47" s="32"/>
      <c r="I47" s="32"/>
      <c r="J47" s="58">
        <f t="shared" si="2"/>
        <v>0</v>
      </c>
    </row>
    <row r="48" spans="1:10" s="59" customFormat="1" ht="26">
      <c r="A48" s="73" t="s">
        <v>163</v>
      </c>
      <c r="B48" s="77" t="s">
        <v>594</v>
      </c>
      <c r="C48" s="78"/>
      <c r="D48" s="79"/>
      <c r="E48" s="57">
        <v>15</v>
      </c>
      <c r="F48" s="32"/>
      <c r="G48" s="32"/>
      <c r="H48" s="32"/>
      <c r="I48" s="32"/>
      <c r="J48" s="58">
        <f t="shared" si="2"/>
        <v>0</v>
      </c>
    </row>
    <row r="49" spans="1:10" s="59" customFormat="1" ht="26">
      <c r="A49" s="73" t="s">
        <v>165</v>
      </c>
      <c r="B49" s="77" t="s">
        <v>595</v>
      </c>
      <c r="C49" s="55"/>
      <c r="D49" s="56"/>
      <c r="E49" s="57">
        <v>10</v>
      </c>
      <c r="F49" s="32"/>
      <c r="G49" s="32"/>
      <c r="H49" s="32"/>
      <c r="I49" s="32"/>
      <c r="J49" s="58">
        <f t="shared" si="2"/>
        <v>0</v>
      </c>
    </row>
    <row r="50" spans="1:10" s="59" customFormat="1" ht="13">
      <c r="A50" s="73" t="s">
        <v>167</v>
      </c>
      <c r="B50" s="77" t="s">
        <v>596</v>
      </c>
      <c r="C50" s="55"/>
      <c r="D50" s="56"/>
      <c r="E50" s="57">
        <v>5</v>
      </c>
      <c r="F50" s="32"/>
      <c r="G50" s="32"/>
      <c r="H50" s="32"/>
      <c r="I50" s="32"/>
      <c r="J50" s="58">
        <f t="shared" si="2"/>
        <v>0</v>
      </c>
    </row>
    <row r="51" spans="1:10" s="59" customFormat="1">
      <c r="A51" s="73" t="s">
        <v>169</v>
      </c>
      <c r="B51" s="77" t="s">
        <v>597</v>
      </c>
      <c r="C51" s="78"/>
      <c r="D51" s="79"/>
      <c r="E51" s="57">
        <v>2</v>
      </c>
      <c r="F51" s="32"/>
      <c r="G51" s="32"/>
      <c r="H51" s="32"/>
      <c r="I51" s="32"/>
      <c r="J51" s="58">
        <f t="shared" si="2"/>
        <v>0</v>
      </c>
    </row>
    <row r="52" spans="1:10" ht="13">
      <c r="A52" s="73" t="s">
        <v>171</v>
      </c>
      <c r="B52" s="77" t="s">
        <v>598</v>
      </c>
      <c r="C52" s="107"/>
      <c r="D52" s="106"/>
      <c r="E52" s="106">
        <v>2</v>
      </c>
      <c r="F52" s="32"/>
      <c r="G52" s="32"/>
      <c r="H52" s="32"/>
      <c r="I52" s="32"/>
      <c r="J52" s="58">
        <f t="shared" si="2"/>
        <v>0</v>
      </c>
    </row>
    <row r="53" spans="1:10" s="115" customFormat="1" ht="16">
      <c r="A53" s="245"/>
      <c r="B53" s="87" t="s">
        <v>577</v>
      </c>
      <c r="C53" s="111" t="s">
        <v>599</v>
      </c>
      <c r="D53" s="112"/>
      <c r="E53" s="113"/>
      <c r="F53" s="110"/>
      <c r="G53" s="110"/>
      <c r="H53" s="110"/>
      <c r="I53" s="110"/>
      <c r="J53" s="114">
        <f>SUM(J36:J52)+(J34+J32)</f>
        <v>0</v>
      </c>
    </row>
    <row r="54" spans="1:10" s="99" customFormat="1" ht="15">
      <c r="A54" s="241"/>
      <c r="B54" s="94"/>
      <c r="C54" s="95"/>
      <c r="D54" s="96"/>
      <c r="E54" s="97"/>
      <c r="F54" s="94"/>
      <c r="G54" s="94"/>
      <c r="H54" s="94"/>
      <c r="I54" s="94"/>
      <c r="J54" s="98"/>
    </row>
    <row r="55" spans="1:10" ht="16">
      <c r="A55" s="381" t="s">
        <v>600</v>
      </c>
      <c r="B55" s="381"/>
      <c r="C55" s="381"/>
      <c r="D55" s="51"/>
      <c r="E55" s="116"/>
    </row>
    <row r="56" spans="1:10" s="59" customFormat="1" ht="39">
      <c r="A56" s="53" t="s">
        <v>175</v>
      </c>
      <c r="B56" s="54" t="s">
        <v>601</v>
      </c>
      <c r="C56" s="55"/>
      <c r="D56" s="56"/>
      <c r="E56" s="57">
        <v>40</v>
      </c>
      <c r="F56" s="32"/>
      <c r="G56" s="117"/>
      <c r="H56" s="117"/>
      <c r="I56" s="117"/>
      <c r="J56" s="58">
        <f>F56*E56</f>
        <v>0</v>
      </c>
    </row>
    <row r="57" spans="1:10" s="59" customFormat="1" ht="26">
      <c r="A57" s="53" t="s">
        <v>177</v>
      </c>
      <c r="B57" s="54" t="s">
        <v>602</v>
      </c>
      <c r="C57" s="55"/>
      <c r="D57" s="56"/>
      <c r="E57" s="57">
        <v>7</v>
      </c>
      <c r="F57" s="32"/>
      <c r="G57" s="117"/>
      <c r="H57" s="117"/>
      <c r="I57" s="117"/>
      <c r="J57" s="58">
        <f t="shared" ref="J57:J63" si="3">F57*E57</f>
        <v>0</v>
      </c>
    </row>
    <row r="58" spans="1:10" s="59" customFormat="1" ht="26">
      <c r="A58" s="73" t="s">
        <v>179</v>
      </c>
      <c r="B58" s="54" t="s">
        <v>603</v>
      </c>
      <c r="C58" s="55"/>
      <c r="D58" s="56"/>
      <c r="E58" s="57">
        <v>5</v>
      </c>
      <c r="F58" s="32"/>
      <c r="G58" s="117"/>
      <c r="H58" s="117"/>
      <c r="I58" s="117"/>
      <c r="J58" s="58">
        <f t="shared" si="3"/>
        <v>0</v>
      </c>
    </row>
    <row r="59" spans="1:10" s="59" customFormat="1" ht="13">
      <c r="A59" s="73" t="s">
        <v>181</v>
      </c>
      <c r="B59" s="54" t="s">
        <v>604</v>
      </c>
      <c r="C59" s="55"/>
      <c r="D59" s="56"/>
      <c r="E59" s="57">
        <v>5</v>
      </c>
      <c r="F59" s="32"/>
      <c r="G59" s="117"/>
      <c r="H59" s="117"/>
      <c r="I59" s="117"/>
      <c r="J59" s="58">
        <f t="shared" si="3"/>
        <v>0</v>
      </c>
    </row>
    <row r="60" spans="1:10" s="59" customFormat="1" ht="13">
      <c r="A60" s="73" t="s">
        <v>183</v>
      </c>
      <c r="B60" s="54" t="s">
        <v>605</v>
      </c>
      <c r="C60" s="55"/>
      <c r="D60" s="56"/>
      <c r="E60" s="57">
        <v>3</v>
      </c>
      <c r="F60" s="32"/>
      <c r="G60" s="117"/>
      <c r="H60" s="117"/>
      <c r="I60" s="117"/>
      <c r="J60" s="58">
        <f t="shared" si="3"/>
        <v>0</v>
      </c>
    </row>
    <row r="61" spans="1:10" s="59" customFormat="1" ht="13">
      <c r="A61" s="73" t="s">
        <v>185</v>
      </c>
      <c r="B61" s="54" t="s">
        <v>606</v>
      </c>
      <c r="C61" s="55"/>
      <c r="D61" s="56"/>
      <c r="E61" s="57">
        <v>40</v>
      </c>
      <c r="F61" s="32"/>
      <c r="G61" s="117"/>
      <c r="H61" s="117"/>
      <c r="I61" s="117"/>
      <c r="J61" s="58">
        <f t="shared" si="3"/>
        <v>0</v>
      </c>
    </row>
    <row r="62" spans="1:10" s="59" customFormat="1" ht="13">
      <c r="A62" s="73" t="s">
        <v>187</v>
      </c>
      <c r="B62" s="54" t="s">
        <v>607</v>
      </c>
      <c r="C62" s="55"/>
      <c r="D62" s="56"/>
      <c r="E62" s="57">
        <v>20</v>
      </c>
      <c r="F62" s="32"/>
      <c r="G62" s="117"/>
      <c r="H62" s="117"/>
      <c r="I62" s="117"/>
      <c r="J62" s="58">
        <f t="shared" si="3"/>
        <v>0</v>
      </c>
    </row>
    <row r="63" spans="1:10" s="59" customFormat="1" ht="13">
      <c r="A63" s="73" t="s">
        <v>189</v>
      </c>
      <c r="B63" s="54" t="s">
        <v>608</v>
      </c>
      <c r="C63" s="55"/>
      <c r="D63" s="56"/>
      <c r="E63" s="57">
        <v>8</v>
      </c>
      <c r="F63" s="32"/>
      <c r="G63" s="117"/>
      <c r="H63" s="117"/>
      <c r="I63" s="117"/>
      <c r="J63" s="58">
        <f t="shared" si="3"/>
        <v>0</v>
      </c>
    </row>
    <row r="64" spans="1:10" s="59" customFormat="1" ht="16">
      <c r="A64" s="86"/>
      <c r="B64" s="87" t="s">
        <v>577</v>
      </c>
      <c r="C64" s="111" t="s">
        <v>609</v>
      </c>
      <c r="D64" s="112"/>
      <c r="E64" s="113"/>
      <c r="F64" s="110"/>
      <c r="G64" s="110"/>
      <c r="H64" s="110"/>
      <c r="I64" s="110"/>
      <c r="J64" s="114">
        <f>SUM(J56:J63)</f>
        <v>0</v>
      </c>
    </row>
    <row r="65" spans="1:10" s="99" customFormat="1" ht="15">
      <c r="A65" s="241"/>
      <c r="B65" s="94"/>
      <c r="C65" s="95"/>
      <c r="D65" s="96"/>
      <c r="E65" s="97"/>
      <c r="F65" s="94"/>
      <c r="G65" s="94"/>
      <c r="H65" s="94"/>
      <c r="I65" s="94"/>
      <c r="J65" s="98"/>
    </row>
    <row r="66" spans="1:10" ht="16">
      <c r="A66" s="381" t="s">
        <v>610</v>
      </c>
      <c r="B66" s="381"/>
      <c r="C66" s="381"/>
      <c r="D66" s="51"/>
      <c r="E66" s="116"/>
    </row>
    <row r="67" spans="1:10" ht="26">
      <c r="A67" s="73" t="s">
        <v>193</v>
      </c>
      <c r="B67" s="118" t="s">
        <v>611</v>
      </c>
      <c r="C67" s="119"/>
      <c r="D67" s="120"/>
      <c r="E67" s="106">
        <v>40</v>
      </c>
      <c r="F67" s="32"/>
      <c r="G67" s="121"/>
      <c r="H67" s="121"/>
      <c r="I67" s="121"/>
      <c r="J67" s="58">
        <f>F67*E67</f>
        <v>0</v>
      </c>
    </row>
    <row r="68" spans="1:10" ht="26">
      <c r="A68" s="73" t="s">
        <v>195</v>
      </c>
      <c r="B68" s="118" t="s">
        <v>612</v>
      </c>
      <c r="C68" s="122"/>
      <c r="D68" s="102"/>
      <c r="E68" s="106">
        <v>20</v>
      </c>
      <c r="F68" s="32"/>
      <c r="G68" s="121"/>
      <c r="H68" s="121"/>
      <c r="I68" s="121"/>
      <c r="J68" s="58">
        <f t="shared" ref="J68:J76" si="4">F68*E68</f>
        <v>0</v>
      </c>
    </row>
    <row r="69" spans="1:10" ht="26">
      <c r="A69" s="73" t="s">
        <v>197</v>
      </c>
      <c r="B69" s="118" t="s">
        <v>613</v>
      </c>
      <c r="C69" s="122"/>
      <c r="D69" s="102"/>
      <c r="E69" s="106">
        <v>20</v>
      </c>
      <c r="F69" s="32"/>
      <c r="G69" s="121"/>
      <c r="H69" s="121"/>
      <c r="I69" s="121"/>
      <c r="J69" s="58">
        <f t="shared" si="4"/>
        <v>0</v>
      </c>
    </row>
    <row r="70" spans="1:10" ht="26">
      <c r="A70" s="73" t="s">
        <v>199</v>
      </c>
      <c r="B70" s="118" t="s">
        <v>614</v>
      </c>
      <c r="C70" s="122"/>
      <c r="D70" s="102"/>
      <c r="E70" s="106">
        <v>10</v>
      </c>
      <c r="F70" s="32"/>
      <c r="G70" s="121"/>
      <c r="H70" s="123"/>
      <c r="I70" s="121"/>
      <c r="J70" s="58">
        <f t="shared" si="4"/>
        <v>0</v>
      </c>
    </row>
    <row r="71" spans="1:10" ht="39">
      <c r="A71" s="73" t="s">
        <v>201</v>
      </c>
      <c r="B71" s="118" t="s">
        <v>615</v>
      </c>
      <c r="C71" s="122"/>
      <c r="D71" s="102"/>
      <c r="E71" s="106">
        <v>20</v>
      </c>
      <c r="F71" s="32"/>
      <c r="G71" s="121"/>
      <c r="H71" s="121"/>
      <c r="I71" s="121"/>
      <c r="J71" s="58">
        <f t="shared" si="4"/>
        <v>0</v>
      </c>
    </row>
    <row r="72" spans="1:10" ht="40">
      <c r="A72" s="73" t="s">
        <v>203</v>
      </c>
      <c r="B72" s="118" t="s">
        <v>616</v>
      </c>
      <c r="C72" s="124"/>
      <c r="D72" s="102"/>
      <c r="E72" s="106">
        <v>10</v>
      </c>
      <c r="F72" s="32"/>
      <c r="G72" s="121"/>
      <c r="H72" s="121"/>
      <c r="I72" s="121"/>
      <c r="J72" s="58">
        <f t="shared" si="4"/>
        <v>0</v>
      </c>
    </row>
    <row r="73" spans="1:10" ht="26">
      <c r="A73" s="73" t="s">
        <v>205</v>
      </c>
      <c r="B73" s="118" t="s">
        <v>617</v>
      </c>
      <c r="C73" s="122"/>
      <c r="D73" s="102"/>
      <c r="E73" s="106">
        <v>10</v>
      </c>
      <c r="F73" s="32"/>
      <c r="G73" s="121"/>
      <c r="H73" s="121"/>
      <c r="I73" s="121"/>
      <c r="J73" s="58">
        <f t="shared" si="4"/>
        <v>0</v>
      </c>
    </row>
    <row r="74" spans="1:10" ht="26">
      <c r="A74" s="73" t="s">
        <v>207</v>
      </c>
      <c r="B74" s="118" t="s">
        <v>618</v>
      </c>
      <c r="C74" s="122"/>
      <c r="D74" s="102"/>
      <c r="E74" s="106">
        <v>5</v>
      </c>
      <c r="F74" s="32"/>
      <c r="G74" s="121"/>
      <c r="H74" s="121"/>
      <c r="I74" s="121"/>
      <c r="J74" s="58">
        <f t="shared" si="4"/>
        <v>0</v>
      </c>
    </row>
    <row r="75" spans="1:10" ht="26">
      <c r="A75" s="53" t="s">
        <v>209</v>
      </c>
      <c r="B75" s="118" t="s">
        <v>619</v>
      </c>
      <c r="C75" s="128"/>
      <c r="D75" s="126"/>
      <c r="E75" s="127">
        <v>10</v>
      </c>
      <c r="F75" s="32"/>
      <c r="G75" s="121"/>
      <c r="H75" s="121"/>
      <c r="I75" s="121"/>
      <c r="J75" s="58">
        <f t="shared" si="4"/>
        <v>0</v>
      </c>
    </row>
    <row r="76" spans="1:10" ht="26">
      <c r="A76" s="53" t="s">
        <v>211</v>
      </c>
      <c r="B76" s="118" t="s">
        <v>620</v>
      </c>
      <c r="C76" s="128"/>
      <c r="D76" s="126"/>
      <c r="E76" s="127">
        <v>5</v>
      </c>
      <c r="F76" s="32"/>
      <c r="G76" s="121"/>
      <c r="H76" s="121"/>
      <c r="I76" s="121"/>
      <c r="J76" s="58">
        <f t="shared" si="4"/>
        <v>0</v>
      </c>
    </row>
    <row r="77" spans="1:10" ht="16">
      <c r="A77" s="86"/>
      <c r="B77" s="87" t="s">
        <v>577</v>
      </c>
      <c r="C77" s="111" t="s">
        <v>621</v>
      </c>
      <c r="D77" s="112"/>
      <c r="E77" s="113"/>
      <c r="F77" s="110"/>
      <c r="G77" s="110"/>
      <c r="H77" s="110"/>
      <c r="I77" s="110"/>
      <c r="J77" s="114">
        <f>SUM(J67:J76)</f>
        <v>0</v>
      </c>
    </row>
    <row r="78" spans="1:10" s="99" customFormat="1" ht="15">
      <c r="A78" s="241"/>
      <c r="B78" s="94"/>
      <c r="C78" s="95"/>
      <c r="D78" s="96"/>
      <c r="E78" s="97"/>
      <c r="F78" s="94"/>
      <c r="G78" s="94"/>
      <c r="H78" s="94"/>
      <c r="I78" s="94"/>
      <c r="J78" s="98"/>
    </row>
    <row r="79" spans="1:10" ht="16">
      <c r="A79" s="381" t="s">
        <v>622</v>
      </c>
      <c r="B79" s="381"/>
      <c r="C79" s="381"/>
      <c r="D79" s="51"/>
      <c r="E79" s="116"/>
    </row>
    <row r="80" spans="1:10" s="59" customFormat="1" ht="13">
      <c r="A80" s="73" t="s">
        <v>215</v>
      </c>
      <c r="B80" s="54" t="s">
        <v>623</v>
      </c>
      <c r="C80" s="55"/>
      <c r="D80" s="56"/>
      <c r="E80" s="57">
        <v>30</v>
      </c>
      <c r="F80" s="32"/>
      <c r="G80" s="117"/>
      <c r="H80" s="117"/>
      <c r="I80" s="117"/>
      <c r="J80" s="58">
        <f t="shared" ref="J80:J93" si="5">F80*E80</f>
        <v>0</v>
      </c>
    </row>
    <row r="81" spans="1:10" s="59" customFormat="1" ht="13">
      <c r="A81" s="73" t="s">
        <v>217</v>
      </c>
      <c r="B81" s="54" t="s">
        <v>624</v>
      </c>
      <c r="C81" s="55"/>
      <c r="D81" s="56"/>
      <c r="E81" s="57">
        <v>30</v>
      </c>
      <c r="F81" s="32"/>
      <c r="G81" s="117"/>
      <c r="H81" s="117"/>
      <c r="I81" s="117"/>
      <c r="J81" s="58">
        <f t="shared" si="5"/>
        <v>0</v>
      </c>
    </row>
    <row r="82" spans="1:10" s="59" customFormat="1" ht="13">
      <c r="A82" s="73" t="s">
        <v>219</v>
      </c>
      <c r="B82" s="54" t="s">
        <v>625</v>
      </c>
      <c r="C82" s="55"/>
      <c r="D82" s="56"/>
      <c r="E82" s="57">
        <v>10</v>
      </c>
      <c r="F82" s="32"/>
      <c r="G82" s="117"/>
      <c r="H82" s="117"/>
      <c r="I82" s="117"/>
      <c r="J82" s="58">
        <f t="shared" si="5"/>
        <v>0</v>
      </c>
    </row>
    <row r="83" spans="1:10" s="59" customFormat="1" ht="13">
      <c r="A83" s="73" t="s">
        <v>221</v>
      </c>
      <c r="B83" s="54" t="s">
        <v>626</v>
      </c>
      <c r="C83" s="55"/>
      <c r="D83" s="56"/>
      <c r="E83" s="57">
        <v>8</v>
      </c>
      <c r="F83" s="32"/>
      <c r="G83" s="117"/>
      <c r="H83" s="117"/>
      <c r="I83" s="117"/>
      <c r="J83" s="58">
        <f t="shared" si="5"/>
        <v>0</v>
      </c>
    </row>
    <row r="84" spans="1:10" s="59" customFormat="1">
      <c r="A84" s="73" t="s">
        <v>223</v>
      </c>
      <c r="B84" s="54" t="s">
        <v>627</v>
      </c>
      <c r="C84" s="246"/>
      <c r="D84" s="246"/>
      <c r="E84" s="57">
        <v>5</v>
      </c>
      <c r="F84" s="32"/>
      <c r="G84" s="117"/>
      <c r="H84" s="117"/>
      <c r="I84" s="117"/>
      <c r="J84" s="58">
        <f t="shared" si="5"/>
        <v>0</v>
      </c>
    </row>
    <row r="85" spans="1:10" s="59" customFormat="1">
      <c r="A85" s="130" t="s">
        <v>225</v>
      </c>
      <c r="B85" s="131" t="s">
        <v>628</v>
      </c>
      <c r="C85" s="132"/>
      <c r="D85" s="133"/>
      <c r="E85" s="74"/>
      <c r="F85" s="75"/>
      <c r="G85" s="75"/>
      <c r="H85" s="75"/>
      <c r="I85" s="75"/>
      <c r="J85" s="76"/>
    </row>
    <row r="86" spans="1:10" s="59" customFormat="1" ht="13">
      <c r="A86" s="73" t="s">
        <v>227</v>
      </c>
      <c r="B86" s="54" t="s">
        <v>629</v>
      </c>
      <c r="C86" s="55"/>
      <c r="D86" s="56"/>
      <c r="E86" s="57">
        <v>3</v>
      </c>
      <c r="F86" s="32"/>
      <c r="G86" s="117"/>
      <c r="H86" s="117"/>
      <c r="I86" s="117"/>
      <c r="J86" s="58">
        <f t="shared" si="5"/>
        <v>0</v>
      </c>
    </row>
    <row r="87" spans="1:10" s="59" customFormat="1" ht="13">
      <c r="A87" s="73" t="s">
        <v>229</v>
      </c>
      <c r="B87" s="54" t="s">
        <v>630</v>
      </c>
      <c r="C87" s="55"/>
      <c r="D87" s="56"/>
      <c r="E87" s="57">
        <v>4</v>
      </c>
      <c r="F87" s="32"/>
      <c r="G87" s="117"/>
      <c r="H87" s="117"/>
      <c r="I87" s="117"/>
      <c r="J87" s="58">
        <f t="shared" si="5"/>
        <v>0</v>
      </c>
    </row>
    <row r="88" spans="1:10" s="59" customFormat="1" ht="26">
      <c r="A88" s="73" t="s">
        <v>231</v>
      </c>
      <c r="B88" s="54" t="s">
        <v>631</v>
      </c>
      <c r="C88" s="55"/>
      <c r="D88" s="56"/>
      <c r="E88" s="57">
        <v>3</v>
      </c>
      <c r="F88" s="32"/>
      <c r="G88" s="117"/>
      <c r="H88" s="117"/>
      <c r="I88" s="117"/>
      <c r="J88" s="58">
        <f t="shared" si="5"/>
        <v>0</v>
      </c>
    </row>
    <row r="89" spans="1:10" s="59" customFormat="1" ht="13">
      <c r="A89" s="73" t="s">
        <v>233</v>
      </c>
      <c r="B89" s="54" t="s">
        <v>632</v>
      </c>
      <c r="C89" s="55"/>
      <c r="D89" s="56"/>
      <c r="E89" s="57">
        <v>2</v>
      </c>
      <c r="F89" s="32"/>
      <c r="G89" s="117"/>
      <c r="H89" s="117"/>
      <c r="I89" s="117"/>
      <c r="J89" s="58">
        <f t="shared" si="5"/>
        <v>0</v>
      </c>
    </row>
    <row r="90" spans="1:10" s="59" customFormat="1" ht="13">
      <c r="A90" s="73" t="s">
        <v>235</v>
      </c>
      <c r="B90" s="54" t="s">
        <v>633</v>
      </c>
      <c r="C90" s="55"/>
      <c r="D90" s="56"/>
      <c r="E90" s="57">
        <v>1</v>
      </c>
      <c r="F90" s="32"/>
      <c r="G90" s="117"/>
      <c r="H90" s="117"/>
      <c r="I90" s="117"/>
      <c r="J90" s="58">
        <f t="shared" si="5"/>
        <v>0</v>
      </c>
    </row>
    <row r="91" spans="1:10" s="59" customFormat="1" ht="33.75" customHeight="1">
      <c r="A91" s="73" t="s">
        <v>237</v>
      </c>
      <c r="B91" s="54" t="s">
        <v>634</v>
      </c>
      <c r="C91" s="55"/>
      <c r="D91" s="56"/>
      <c r="E91" s="57">
        <v>10</v>
      </c>
      <c r="F91" s="32"/>
      <c r="G91" s="117"/>
      <c r="H91" s="117"/>
      <c r="I91" s="117"/>
      <c r="J91" s="58">
        <f t="shared" si="5"/>
        <v>0</v>
      </c>
    </row>
    <row r="92" spans="1:10" s="59" customFormat="1" ht="26">
      <c r="A92" s="73" t="s">
        <v>239</v>
      </c>
      <c r="B92" s="54" t="s">
        <v>635</v>
      </c>
      <c r="C92" s="55"/>
      <c r="D92" s="56"/>
      <c r="E92" s="57">
        <v>5</v>
      </c>
      <c r="F92" s="32"/>
      <c r="G92" s="117"/>
      <c r="H92" s="117"/>
      <c r="I92" s="117"/>
      <c r="J92" s="58">
        <f t="shared" si="5"/>
        <v>0</v>
      </c>
    </row>
    <row r="93" spans="1:10" s="59" customFormat="1">
      <c r="A93" s="73" t="s">
        <v>241</v>
      </c>
      <c r="B93" s="54" t="s">
        <v>636</v>
      </c>
      <c r="C93" s="134"/>
      <c r="D93" s="135"/>
      <c r="E93" s="82">
        <v>2</v>
      </c>
      <c r="F93" s="32"/>
      <c r="G93" s="117"/>
      <c r="H93" s="117"/>
      <c r="I93" s="117"/>
      <c r="J93" s="58">
        <f t="shared" si="5"/>
        <v>0</v>
      </c>
    </row>
    <row r="94" spans="1:10" ht="16">
      <c r="A94" s="86"/>
      <c r="B94" s="87" t="s">
        <v>577</v>
      </c>
      <c r="C94" s="111" t="s">
        <v>637</v>
      </c>
      <c r="D94" s="112"/>
      <c r="E94" s="113"/>
      <c r="F94" s="110"/>
      <c r="G94" s="110"/>
      <c r="H94" s="110"/>
      <c r="I94" s="110"/>
      <c r="J94" s="114">
        <f>SUM(J80:J93)</f>
        <v>0</v>
      </c>
    </row>
    <row r="95" spans="1:10" s="99" customFormat="1" ht="15">
      <c r="A95" s="241"/>
      <c r="B95" s="94"/>
      <c r="C95" s="95"/>
      <c r="D95" s="96"/>
      <c r="E95" s="97"/>
      <c r="F95" s="94"/>
      <c r="G95" s="94"/>
      <c r="H95" s="94"/>
      <c r="I95" s="94"/>
      <c r="J95" s="98"/>
    </row>
    <row r="96" spans="1:10" ht="16">
      <c r="A96" s="381" t="s">
        <v>638</v>
      </c>
      <c r="B96" s="381"/>
      <c r="C96" s="381"/>
      <c r="D96" s="51"/>
      <c r="E96" s="116"/>
    </row>
    <row r="97" spans="1:10" s="59" customFormat="1" ht="26">
      <c r="A97" s="73" t="s">
        <v>245</v>
      </c>
      <c r="B97" s="54" t="s">
        <v>639</v>
      </c>
      <c r="C97" s="55"/>
      <c r="D97" s="56"/>
      <c r="E97" s="57"/>
      <c r="F97" s="32"/>
      <c r="G97" s="117"/>
      <c r="H97" s="117"/>
      <c r="I97" s="117"/>
      <c r="J97" s="58"/>
    </row>
    <row r="98" spans="1:10" ht="36">
      <c r="A98" s="136"/>
      <c r="B98" s="62"/>
      <c r="C98" s="125" t="s">
        <v>640</v>
      </c>
      <c r="D98" s="61" t="s">
        <v>560</v>
      </c>
      <c r="E98" s="74">
        <v>10</v>
      </c>
      <c r="F98" s="62"/>
      <c r="G98" s="137"/>
      <c r="H98" s="137"/>
      <c r="I98" s="137"/>
      <c r="J98" s="75">
        <f>F98*E98</f>
        <v>0</v>
      </c>
    </row>
    <row r="99" spans="1:10" s="59" customFormat="1" ht="26">
      <c r="A99" s="73" t="s">
        <v>248</v>
      </c>
      <c r="B99" s="54" t="s">
        <v>641</v>
      </c>
      <c r="C99" s="55"/>
      <c r="D99" s="138"/>
      <c r="E99" s="138"/>
      <c r="F99" s="32"/>
      <c r="G99" s="117"/>
      <c r="H99" s="117"/>
      <c r="I99" s="117"/>
      <c r="J99" s="58"/>
    </row>
    <row r="100" spans="1:10" ht="36">
      <c r="A100" s="247"/>
      <c r="B100" s="139"/>
      <c r="C100" s="140" t="s">
        <v>642</v>
      </c>
      <c r="D100" s="61" t="s">
        <v>560</v>
      </c>
      <c r="E100" s="74">
        <v>5</v>
      </c>
      <c r="F100" s="75"/>
      <c r="G100" s="121"/>
      <c r="H100" s="121"/>
      <c r="I100" s="121"/>
      <c r="J100" s="75">
        <f t="shared" ref="J100:J105" si="6">F100*E100</f>
        <v>0</v>
      </c>
    </row>
    <row r="101" spans="1:10" s="59" customFormat="1" ht="26">
      <c r="A101" s="73" t="s">
        <v>251</v>
      </c>
      <c r="B101" s="54" t="s">
        <v>643</v>
      </c>
      <c r="C101" s="55"/>
      <c r="D101" s="56"/>
      <c r="E101" s="74">
        <v>2</v>
      </c>
      <c r="F101" s="32"/>
      <c r="G101" s="117"/>
      <c r="H101" s="117"/>
      <c r="I101" s="117"/>
      <c r="J101" s="58">
        <f t="shared" si="6"/>
        <v>0</v>
      </c>
    </row>
    <row r="102" spans="1:10" s="59" customFormat="1" ht="26">
      <c r="A102" s="73" t="s">
        <v>253</v>
      </c>
      <c r="B102" s="54" t="s">
        <v>644</v>
      </c>
      <c r="C102" s="55"/>
      <c r="D102" s="56"/>
      <c r="E102" s="74">
        <v>5</v>
      </c>
      <c r="F102" s="32"/>
      <c r="G102" s="117"/>
      <c r="H102" s="117"/>
      <c r="I102" s="117"/>
      <c r="J102" s="58">
        <f t="shared" si="6"/>
        <v>0</v>
      </c>
    </row>
    <row r="103" spans="1:10" ht="26">
      <c r="A103" s="73" t="s">
        <v>255</v>
      </c>
      <c r="B103" s="54" t="s">
        <v>645</v>
      </c>
      <c r="C103" s="122"/>
      <c r="D103" s="142"/>
      <c r="E103" s="74">
        <v>2</v>
      </c>
      <c r="F103" s="32"/>
      <c r="G103" s="121"/>
      <c r="H103" s="121"/>
      <c r="I103" s="121"/>
      <c r="J103" s="58">
        <f t="shared" si="6"/>
        <v>0</v>
      </c>
    </row>
    <row r="104" spans="1:10" ht="26">
      <c r="A104" s="73" t="s">
        <v>257</v>
      </c>
      <c r="B104" s="54" t="s">
        <v>646</v>
      </c>
      <c r="C104" s="122"/>
      <c r="D104" s="142"/>
      <c r="E104" s="74">
        <v>10</v>
      </c>
      <c r="F104" s="32"/>
      <c r="G104" s="121"/>
      <c r="H104" s="121"/>
      <c r="I104" s="121"/>
      <c r="J104" s="58">
        <f t="shared" si="6"/>
        <v>0</v>
      </c>
    </row>
    <row r="105" spans="1:10" s="59" customFormat="1" ht="26">
      <c r="A105" s="73" t="s">
        <v>259</v>
      </c>
      <c r="B105" s="54" t="s">
        <v>647</v>
      </c>
      <c r="C105" s="55"/>
      <c r="D105" s="56"/>
      <c r="E105" s="74">
        <v>3</v>
      </c>
      <c r="F105" s="32"/>
      <c r="G105" s="117"/>
      <c r="H105" s="117"/>
      <c r="I105" s="117"/>
      <c r="J105" s="58">
        <f t="shared" si="6"/>
        <v>0</v>
      </c>
    </row>
    <row r="106" spans="1:10" ht="16">
      <c r="A106" s="248"/>
      <c r="B106" s="87" t="s">
        <v>577</v>
      </c>
      <c r="C106" s="111" t="s">
        <v>648</v>
      </c>
      <c r="D106" s="112"/>
      <c r="E106" s="113"/>
      <c r="F106" s="110"/>
      <c r="G106" s="110"/>
      <c r="H106" s="110"/>
      <c r="I106" s="110"/>
      <c r="J106" s="114">
        <f>SUM(J97:J105)</f>
        <v>0</v>
      </c>
    </row>
    <row r="107" spans="1:10" s="99" customFormat="1" ht="15">
      <c r="A107" s="241"/>
      <c r="B107" s="94"/>
      <c r="C107" s="95"/>
      <c r="D107" s="96"/>
      <c r="E107" s="97"/>
      <c r="F107" s="94"/>
      <c r="G107" s="94"/>
      <c r="H107" s="94"/>
      <c r="I107" s="94"/>
      <c r="J107" s="98"/>
    </row>
    <row r="108" spans="1:10" ht="16">
      <c r="A108" s="381" t="s">
        <v>649</v>
      </c>
      <c r="B108" s="381"/>
      <c r="C108" s="381"/>
      <c r="D108" s="51"/>
      <c r="E108" s="116"/>
    </row>
    <row r="109" spans="1:10" s="59" customFormat="1" ht="13">
      <c r="A109" s="73" t="s">
        <v>263</v>
      </c>
      <c r="B109" s="54" t="s">
        <v>650</v>
      </c>
      <c r="C109" s="55"/>
      <c r="D109" s="56"/>
      <c r="E109" s="57">
        <v>8</v>
      </c>
      <c r="F109" s="32"/>
      <c r="G109" s="117"/>
      <c r="H109" s="117"/>
      <c r="I109" s="117"/>
      <c r="J109" s="58">
        <f>F109*E109</f>
        <v>0</v>
      </c>
    </row>
    <row r="110" spans="1:10" s="59" customFormat="1" ht="13">
      <c r="A110" s="73" t="s">
        <v>265</v>
      </c>
      <c r="B110" s="54" t="s">
        <v>651</v>
      </c>
      <c r="C110" s="55"/>
      <c r="D110" s="56"/>
      <c r="E110" s="57">
        <v>4</v>
      </c>
      <c r="F110" s="32"/>
      <c r="G110" s="117"/>
      <c r="H110" s="117"/>
      <c r="I110" s="117"/>
      <c r="J110" s="58">
        <f t="shared" ref="J110:J112" si="7">F110*E110</f>
        <v>0</v>
      </c>
    </row>
    <row r="111" spans="1:10" s="59" customFormat="1" ht="26">
      <c r="A111" s="73" t="s">
        <v>267</v>
      </c>
      <c r="B111" s="54" t="s">
        <v>652</v>
      </c>
      <c r="C111" s="55"/>
      <c r="D111" s="56"/>
      <c r="E111" s="57">
        <v>2</v>
      </c>
      <c r="F111" s="32"/>
      <c r="G111" s="117"/>
      <c r="H111" s="117"/>
      <c r="I111" s="117"/>
      <c r="J111" s="58">
        <f t="shared" si="7"/>
        <v>0</v>
      </c>
    </row>
    <row r="112" spans="1:10" s="59" customFormat="1" ht="26">
      <c r="A112" s="73" t="s">
        <v>269</v>
      </c>
      <c r="B112" s="54" t="s">
        <v>653</v>
      </c>
      <c r="C112" s="55"/>
      <c r="D112" s="56"/>
      <c r="E112" s="57">
        <v>1</v>
      </c>
      <c r="F112" s="32"/>
      <c r="G112" s="117"/>
      <c r="H112" s="117"/>
      <c r="I112" s="117"/>
      <c r="J112" s="58">
        <f t="shared" si="7"/>
        <v>0</v>
      </c>
    </row>
    <row r="113" spans="1:10" ht="16">
      <c r="A113" s="249"/>
      <c r="B113" s="250" t="s">
        <v>577</v>
      </c>
      <c r="C113" s="111" t="s">
        <v>654</v>
      </c>
      <c r="D113" s="112"/>
      <c r="E113" s="113"/>
      <c r="F113" s="110"/>
      <c r="G113" s="110"/>
      <c r="H113" s="110"/>
      <c r="I113" s="110"/>
      <c r="J113" s="114">
        <f>SUM(J109:J112)</f>
        <v>0</v>
      </c>
    </row>
    <row r="114" spans="1:10">
      <c r="A114" s="240"/>
      <c r="B114" s="144"/>
      <c r="E114" s="144"/>
    </row>
    <row r="115" spans="1:10" ht="16">
      <c r="A115" s="381" t="s">
        <v>655</v>
      </c>
      <c r="B115" s="381"/>
      <c r="C115" s="381"/>
      <c r="D115" s="51"/>
    </row>
    <row r="116" spans="1:10" ht="13">
      <c r="A116" s="53" t="s">
        <v>273</v>
      </c>
      <c r="B116" s="54" t="s">
        <v>656</v>
      </c>
      <c r="C116" s="122"/>
      <c r="D116" s="102"/>
      <c r="E116" s="106">
        <v>15</v>
      </c>
      <c r="F116" s="32"/>
      <c r="G116" s="35"/>
      <c r="H116" s="35"/>
      <c r="I116" s="35"/>
      <c r="J116" s="58">
        <f>(F116*1+G116*0.8+H116*0.6+I116*0.5)*E116</f>
        <v>0</v>
      </c>
    </row>
    <row r="117" spans="1:10" ht="13">
      <c r="A117" s="73" t="s">
        <v>275</v>
      </c>
      <c r="B117" s="54" t="s">
        <v>657</v>
      </c>
      <c r="C117" s="122"/>
      <c r="D117" s="102"/>
      <c r="E117" s="106">
        <v>3</v>
      </c>
      <c r="F117" s="32"/>
      <c r="G117" s="35"/>
      <c r="H117" s="35"/>
      <c r="I117" s="35"/>
      <c r="J117" s="58">
        <f>(F117*1+G117*0.8+H117*0.6+I117*0.5)*E117</f>
        <v>0</v>
      </c>
    </row>
    <row r="118" spans="1:10" ht="13">
      <c r="A118" s="53" t="s">
        <v>277</v>
      </c>
      <c r="B118" s="54" t="s">
        <v>658</v>
      </c>
      <c r="C118" s="122"/>
      <c r="D118" s="102"/>
      <c r="E118" s="106">
        <v>12</v>
      </c>
      <c r="F118" s="32"/>
      <c r="G118" s="121"/>
      <c r="H118" s="121"/>
      <c r="I118" s="121"/>
      <c r="J118" s="58">
        <f>F118*E118</f>
        <v>0</v>
      </c>
    </row>
    <row r="119" spans="1:10" ht="13">
      <c r="A119" s="73" t="s">
        <v>279</v>
      </c>
      <c r="B119" s="54" t="s">
        <v>659</v>
      </c>
      <c r="C119" s="122"/>
      <c r="D119" s="102"/>
      <c r="E119" s="106">
        <v>6</v>
      </c>
      <c r="F119" s="32"/>
      <c r="G119" s="121"/>
      <c r="H119" s="121"/>
      <c r="I119" s="121"/>
      <c r="J119" s="58">
        <f>F119*E119</f>
        <v>0</v>
      </c>
    </row>
    <row r="120" spans="1:10" ht="13">
      <c r="A120" s="53" t="s">
        <v>281</v>
      </c>
      <c r="B120" s="54" t="s">
        <v>660</v>
      </c>
      <c r="C120" s="122"/>
      <c r="D120" s="102"/>
      <c r="E120" s="106">
        <v>5</v>
      </c>
      <c r="F120" s="32"/>
      <c r="G120" s="35"/>
      <c r="H120" s="35"/>
      <c r="I120" s="35"/>
      <c r="J120" s="58">
        <f>(F120*1+G120*0.8+H120*0.6+I120*0.5)*E120</f>
        <v>0</v>
      </c>
    </row>
    <row r="121" spans="1:10">
      <c r="A121" s="73" t="s">
        <v>283</v>
      </c>
      <c r="B121" s="54" t="s">
        <v>661</v>
      </c>
      <c r="C121" s="128"/>
      <c r="D121" s="126"/>
      <c r="E121" s="127">
        <v>4</v>
      </c>
      <c r="F121" s="32"/>
      <c r="G121" s="121"/>
      <c r="H121" s="121"/>
      <c r="I121" s="121"/>
      <c r="J121" s="58">
        <f t="shared" ref="J121:J122" si="8">F121*E121</f>
        <v>0</v>
      </c>
    </row>
    <row r="122" spans="1:10">
      <c r="A122" s="53" t="s">
        <v>285</v>
      </c>
      <c r="B122" s="54" t="s">
        <v>662</v>
      </c>
      <c r="C122" s="128"/>
      <c r="D122" s="126"/>
      <c r="E122" s="127">
        <v>2</v>
      </c>
      <c r="F122" s="32"/>
      <c r="G122" s="121"/>
      <c r="H122" s="121"/>
      <c r="I122" s="121"/>
      <c r="J122" s="58">
        <f t="shared" si="8"/>
        <v>0</v>
      </c>
    </row>
    <row r="123" spans="1:10" ht="16">
      <c r="A123" s="248"/>
      <c r="B123" s="110" t="s">
        <v>577</v>
      </c>
      <c r="C123" s="111" t="s">
        <v>663</v>
      </c>
      <c r="D123" s="112"/>
      <c r="E123" s="113"/>
      <c r="F123" s="110"/>
      <c r="G123" s="110"/>
      <c r="H123" s="110"/>
      <c r="I123" s="110"/>
      <c r="J123" s="114">
        <f>SUM(J116:J122)</f>
        <v>0</v>
      </c>
    </row>
    <row r="124" spans="1:10">
      <c r="A124" s="240"/>
      <c r="B124" s="144"/>
      <c r="E124" s="144"/>
    </row>
    <row r="125" spans="1:10" ht="16">
      <c r="A125" s="381" t="s">
        <v>664</v>
      </c>
      <c r="B125" s="381"/>
      <c r="C125" s="381"/>
      <c r="D125" s="51"/>
    </row>
    <row r="126" spans="1:10" ht="13">
      <c r="A126" s="73" t="s">
        <v>289</v>
      </c>
      <c r="B126" s="54" t="s">
        <v>665</v>
      </c>
      <c r="C126" s="122"/>
      <c r="D126" s="102"/>
      <c r="E126" s="106">
        <v>40</v>
      </c>
      <c r="F126" s="32"/>
      <c r="G126" s="121"/>
      <c r="H126" s="121"/>
      <c r="I126" s="121"/>
      <c r="J126" s="58">
        <f>F126*E126</f>
        <v>0</v>
      </c>
    </row>
    <row r="127" spans="1:10" ht="26">
      <c r="A127" s="73" t="s">
        <v>291</v>
      </c>
      <c r="B127" s="54" t="s">
        <v>666</v>
      </c>
      <c r="C127" s="122"/>
      <c r="D127" s="106"/>
      <c r="E127" s="106">
        <v>20</v>
      </c>
      <c r="F127" s="106"/>
      <c r="G127" s="147"/>
      <c r="H127" s="147"/>
      <c r="I127" s="147"/>
      <c r="J127" s="58">
        <f t="shared" ref="J127:J132" si="9">F127*E127</f>
        <v>0</v>
      </c>
    </row>
    <row r="128" spans="1:10" ht="26">
      <c r="A128" s="73" t="s">
        <v>293</v>
      </c>
      <c r="B128" s="54" t="s">
        <v>667</v>
      </c>
      <c r="C128" s="122"/>
      <c r="D128" s="106"/>
      <c r="E128" s="106">
        <v>10</v>
      </c>
      <c r="F128" s="106"/>
      <c r="G128" s="147"/>
      <c r="H128" s="147"/>
      <c r="I128" s="147"/>
      <c r="J128" s="58">
        <f t="shared" si="9"/>
        <v>0</v>
      </c>
    </row>
    <row r="129" spans="1:10" ht="13">
      <c r="A129" s="73" t="s">
        <v>295</v>
      </c>
      <c r="B129" s="54" t="s">
        <v>668</v>
      </c>
      <c r="C129" s="122"/>
      <c r="D129" s="106"/>
      <c r="E129" s="106">
        <v>8</v>
      </c>
      <c r="F129" s="106"/>
      <c r="G129" s="147"/>
      <c r="H129" s="147"/>
      <c r="I129" s="147"/>
      <c r="J129" s="58">
        <f t="shared" si="9"/>
        <v>0</v>
      </c>
    </row>
    <row r="130" spans="1:10" ht="26">
      <c r="A130" s="73" t="s">
        <v>297</v>
      </c>
      <c r="B130" s="54" t="s">
        <v>669</v>
      </c>
      <c r="C130" s="122"/>
      <c r="D130" s="106"/>
      <c r="E130" s="106">
        <v>3</v>
      </c>
      <c r="F130" s="106"/>
      <c r="G130" s="147"/>
      <c r="H130" s="147"/>
      <c r="I130" s="147"/>
      <c r="J130" s="58">
        <f t="shared" si="9"/>
        <v>0</v>
      </c>
    </row>
    <row r="131" spans="1:10" ht="13">
      <c r="A131" s="73" t="s">
        <v>299</v>
      </c>
      <c r="B131" s="54" t="s">
        <v>670</v>
      </c>
      <c r="C131" s="122"/>
      <c r="D131" s="106"/>
      <c r="E131" s="106">
        <v>3</v>
      </c>
      <c r="F131" s="106"/>
      <c r="G131" s="147"/>
      <c r="H131" s="147"/>
      <c r="I131" s="147"/>
      <c r="J131" s="58">
        <f t="shared" si="9"/>
        <v>0</v>
      </c>
    </row>
    <row r="132" spans="1:10" ht="39">
      <c r="A132" s="73" t="s">
        <v>301</v>
      </c>
      <c r="B132" s="54" t="s">
        <v>671</v>
      </c>
      <c r="C132" s="128"/>
      <c r="D132" s="106"/>
      <c r="E132" s="106">
        <v>10</v>
      </c>
      <c r="F132" s="106"/>
      <c r="G132" s="147"/>
      <c r="H132" s="147"/>
      <c r="I132" s="147"/>
      <c r="J132" s="58">
        <f t="shared" si="9"/>
        <v>0</v>
      </c>
    </row>
    <row r="133" spans="1:10" ht="16">
      <c r="A133" s="249"/>
      <c r="B133" s="110" t="s">
        <v>577</v>
      </c>
      <c r="C133" s="111" t="s">
        <v>672</v>
      </c>
      <c r="D133" s="112"/>
      <c r="E133" s="113"/>
      <c r="F133" s="110"/>
      <c r="G133" s="110"/>
      <c r="H133" s="110"/>
      <c r="I133" s="110"/>
      <c r="J133" s="114">
        <f>SUM(J126:J132)</f>
        <v>0</v>
      </c>
    </row>
    <row r="134" spans="1:10">
      <c r="A134" s="240"/>
      <c r="E134" s="144"/>
      <c r="J134" s="148"/>
    </row>
    <row r="135" spans="1:10" ht="16">
      <c r="A135" s="381" t="s">
        <v>673</v>
      </c>
      <c r="B135" s="381"/>
      <c r="C135" s="381"/>
      <c r="D135" s="51"/>
    </row>
    <row r="136" spans="1:10" ht="26">
      <c r="A136" s="251" t="s">
        <v>674</v>
      </c>
      <c r="B136" s="54" t="s">
        <v>675</v>
      </c>
      <c r="C136" s="122"/>
      <c r="D136" s="102"/>
      <c r="E136" s="106">
        <v>4</v>
      </c>
      <c r="F136" s="106"/>
      <c r="G136" s="121"/>
      <c r="H136" s="121"/>
      <c r="I136" s="121"/>
      <c r="J136" s="58">
        <f>F136*E136</f>
        <v>0</v>
      </c>
    </row>
    <row r="137" spans="1:10" ht="24" customHeight="1">
      <c r="A137" s="251" t="s">
        <v>676</v>
      </c>
      <c r="B137" s="54" t="s">
        <v>677</v>
      </c>
      <c r="C137" s="122"/>
      <c r="D137" s="106"/>
      <c r="E137" s="106">
        <v>6</v>
      </c>
      <c r="F137" s="106"/>
      <c r="G137" s="147"/>
      <c r="H137" s="147"/>
      <c r="I137" s="147"/>
      <c r="J137" s="58">
        <f t="shared" ref="J137:J138" si="10">F137*E137</f>
        <v>0</v>
      </c>
    </row>
    <row r="138" spans="1:10" ht="24" customHeight="1">
      <c r="A138" s="251" t="s">
        <v>678</v>
      </c>
      <c r="B138" s="54" t="s">
        <v>679</v>
      </c>
      <c r="C138" s="122"/>
      <c r="D138" s="106"/>
      <c r="E138" s="106">
        <v>8</v>
      </c>
      <c r="F138" s="106"/>
      <c r="G138" s="147"/>
      <c r="H138" s="147"/>
      <c r="I138" s="147"/>
      <c r="J138" s="58">
        <f t="shared" si="10"/>
        <v>0</v>
      </c>
    </row>
    <row r="139" spans="1:10" ht="16">
      <c r="A139" s="248"/>
      <c r="B139" s="110" t="s">
        <v>577</v>
      </c>
      <c r="C139" s="111" t="s">
        <v>680</v>
      </c>
      <c r="D139" s="112"/>
      <c r="E139" s="113"/>
      <c r="F139" s="110"/>
      <c r="G139" s="110"/>
      <c r="H139" s="110"/>
      <c r="I139" s="110"/>
      <c r="J139" s="114">
        <f>SUM(J136:J138)</f>
        <v>0</v>
      </c>
    </row>
    <row r="140" spans="1:10">
      <c r="A140" s="240"/>
      <c r="E140" s="144"/>
      <c r="J140" s="148"/>
    </row>
    <row r="141" spans="1:10">
      <c r="A141" s="240"/>
      <c r="E141" s="144"/>
      <c r="J141" s="148"/>
    </row>
    <row r="142" spans="1:10" ht="16">
      <c r="A142" s="144"/>
      <c r="B142" s="206"/>
      <c r="C142" s="390" t="s">
        <v>681</v>
      </c>
      <c r="D142" s="391"/>
      <c r="E142" s="391"/>
      <c r="F142" s="391"/>
      <c r="G142" s="391"/>
      <c r="H142" s="391"/>
      <c r="I142" s="392"/>
      <c r="J142" s="149">
        <f>+J29+J53+J64+J77+J94+J106+J113+J123+J133+J139</f>
        <v>0</v>
      </c>
    </row>
    <row r="143" spans="1:10" ht="16">
      <c r="A143" s="252"/>
      <c r="B143" s="150"/>
      <c r="C143" s="373" t="s">
        <v>682</v>
      </c>
      <c r="D143" s="373"/>
      <c r="E143" s="373"/>
      <c r="F143" s="373"/>
      <c r="G143" s="373"/>
      <c r="H143" s="373"/>
      <c r="I143" s="373"/>
      <c r="J143" s="253"/>
    </row>
    <row r="144" spans="1:10" ht="16">
      <c r="A144" s="252"/>
      <c r="B144" s="150"/>
      <c r="C144" s="254"/>
      <c r="D144" s="254"/>
      <c r="E144" s="254"/>
      <c r="F144" s="254"/>
      <c r="G144" s="254"/>
      <c r="H144" s="254"/>
      <c r="I144" s="254"/>
      <c r="J144" s="255"/>
    </row>
    <row r="146" spans="1:10" ht="27" customHeight="1">
      <c r="A146" s="156" t="s">
        <v>306</v>
      </c>
      <c r="B146" s="374" t="s">
        <v>683</v>
      </c>
      <c r="C146" s="375"/>
      <c r="D146" s="375"/>
      <c r="E146" s="375"/>
      <c r="F146" s="376"/>
      <c r="J146" s="148"/>
    </row>
    <row r="147" spans="1:10" ht="29.25" customHeight="1">
      <c r="A147" s="157" t="s">
        <v>308</v>
      </c>
      <c r="B147" s="393" t="s">
        <v>684</v>
      </c>
      <c r="C147" s="378"/>
      <c r="D147" s="378"/>
      <c r="E147" s="378"/>
      <c r="F147" s="379"/>
      <c r="J147" s="148"/>
    </row>
    <row r="148" spans="1:10" ht="38.25" customHeight="1">
      <c r="A148" s="256"/>
      <c r="B148" s="204"/>
      <c r="C148" s="169"/>
      <c r="D148" s="169"/>
      <c r="E148" s="169"/>
      <c r="F148" s="169"/>
      <c r="J148" s="148"/>
    </row>
    <row r="149" spans="1:10" ht="38.25" customHeight="1">
      <c r="A149" s="256"/>
      <c r="B149" s="204"/>
      <c r="C149" s="169"/>
      <c r="D149" s="380" t="s">
        <v>685</v>
      </c>
      <c r="E149" s="380"/>
      <c r="F149" s="380"/>
      <c r="G149" s="380"/>
      <c r="H149" s="380"/>
      <c r="I149" s="380"/>
      <c r="J149" s="380"/>
    </row>
    <row r="150" spans="1:10" ht="21" customHeight="1">
      <c r="A150" s="1"/>
      <c r="B150" s="1"/>
      <c r="C150" s="159"/>
      <c r="D150" s="380" t="s">
        <v>686</v>
      </c>
      <c r="E150" s="380"/>
      <c r="F150" s="380"/>
      <c r="G150" s="380"/>
      <c r="H150" s="380"/>
      <c r="I150" s="380"/>
      <c r="J150" s="380"/>
    </row>
    <row r="151" spans="1:10" ht="13">
      <c r="A151" s="252"/>
      <c r="B151" s="150"/>
      <c r="C151" s="161"/>
      <c r="D151" s="38"/>
      <c r="J151" s="38"/>
    </row>
    <row r="152" spans="1:10" ht="13">
      <c r="A152" s="252"/>
      <c r="B152" s="150"/>
      <c r="C152" s="161"/>
      <c r="D152" s="38"/>
      <c r="J152" s="38"/>
    </row>
    <row r="153" spans="1:10" ht="13">
      <c r="A153" s="252"/>
      <c r="B153" s="150"/>
      <c r="C153" s="161"/>
      <c r="D153" s="162"/>
      <c r="J153" s="148"/>
    </row>
    <row r="154" spans="1:10" ht="13">
      <c r="A154" s="252"/>
      <c r="B154" s="150"/>
      <c r="C154" s="161"/>
      <c r="D154" s="162"/>
      <c r="J154" s="148"/>
    </row>
    <row r="155" spans="1:10" ht="13">
      <c r="A155" s="252"/>
      <c r="B155" s="150"/>
      <c r="C155" s="161"/>
      <c r="D155" s="162"/>
      <c r="J155" s="148"/>
    </row>
    <row r="157" spans="1:10">
      <c r="A157" s="257"/>
      <c r="J157" s="148"/>
    </row>
    <row r="158" spans="1:10">
      <c r="A158" s="258"/>
      <c r="J158" s="148"/>
    </row>
    <row r="159" spans="1:10">
      <c r="A159" s="259"/>
      <c r="J159" s="148"/>
    </row>
    <row r="160" spans="1:10">
      <c r="A160" s="257"/>
      <c r="J160" s="148"/>
    </row>
    <row r="161" spans="1:10">
      <c r="A161" s="258"/>
      <c r="J161" s="148"/>
    </row>
    <row r="162" spans="1:10">
      <c r="A162" s="259"/>
      <c r="J162" s="148"/>
    </row>
    <row r="163" spans="1:10">
      <c r="A163" s="257"/>
      <c r="D163" s="145"/>
      <c r="J163" s="148"/>
    </row>
    <row r="164" spans="1:10">
      <c r="A164" s="258"/>
      <c r="D164" s="145"/>
      <c r="J164" s="148"/>
    </row>
    <row r="165" spans="1:10">
      <c r="A165" s="259"/>
      <c r="D165" s="145"/>
      <c r="J165" s="148"/>
    </row>
    <row r="166" spans="1:10">
      <c r="A166" s="257"/>
      <c r="D166" s="145"/>
      <c r="J166" s="148"/>
    </row>
    <row r="167" spans="1:10">
      <c r="A167" s="258"/>
      <c r="D167" s="145"/>
      <c r="J167" s="148"/>
    </row>
    <row r="168" spans="1:10">
      <c r="A168" s="259"/>
      <c r="D168" s="145"/>
      <c r="J168" s="148"/>
    </row>
  </sheetData>
  <mergeCells count="24">
    <mergeCell ref="A66:C66"/>
    <mergeCell ref="A4:C4"/>
    <mergeCell ref="B6:C6"/>
    <mergeCell ref="B7:C7"/>
    <mergeCell ref="B8:C8"/>
    <mergeCell ref="B9:C9"/>
    <mergeCell ref="B12:C12"/>
    <mergeCell ref="B13:C13"/>
    <mergeCell ref="A31:C31"/>
    <mergeCell ref="B33:C33"/>
    <mergeCell ref="B35:C35"/>
    <mergeCell ref="A55:C55"/>
    <mergeCell ref="D150:J150"/>
    <mergeCell ref="A79:C79"/>
    <mergeCell ref="A96:C96"/>
    <mergeCell ref="A108:C108"/>
    <mergeCell ref="A115:C115"/>
    <mergeCell ref="A125:C125"/>
    <mergeCell ref="A135:C135"/>
    <mergeCell ref="C142:I142"/>
    <mergeCell ref="C143:I143"/>
    <mergeCell ref="B146:F146"/>
    <mergeCell ref="B147:F147"/>
    <mergeCell ref="D149:J149"/>
  </mergeCells>
  <pageMargins left="0.39370078740157483" right="0.15748031496062992" top="0.43307086614173229" bottom="0.39370078740157483" header="0.51181102362204722" footer="0.51181102362204722"/>
  <pageSetup paperSize="9" scale="80" orientation="landscape" horizontalDpi="4294967295"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F52D-E48F-1144-9603-82919121C661}">
  <dimension ref="A1:I66"/>
  <sheetViews>
    <sheetView topLeftCell="A5" zoomScaleNormal="100" workbookViewId="0">
      <selection sqref="A1:I1048576"/>
    </sheetView>
  </sheetViews>
  <sheetFormatPr baseColWidth="10" defaultColWidth="8.83203125" defaultRowHeight="16"/>
  <cols>
    <col min="1" max="1" width="27.5" style="1" customWidth="1"/>
    <col min="2" max="2" width="28.6640625" style="1" customWidth="1"/>
    <col min="3" max="3" width="23.1640625" style="1" customWidth="1"/>
    <col min="4" max="4" width="15.5" style="1" customWidth="1"/>
    <col min="5" max="5" width="8.83203125" style="1"/>
    <col min="6" max="6" width="27.5" style="566" customWidth="1"/>
    <col min="7" max="7" width="28.6640625" style="566" customWidth="1"/>
    <col min="8" max="8" width="23.1640625" style="566" customWidth="1"/>
    <col min="9" max="9" width="15.5" style="566" customWidth="1"/>
    <col min="10" max="16384" width="8.83203125" style="1"/>
  </cols>
  <sheetData>
    <row r="1" spans="1:9" ht="16.5" customHeight="1">
      <c r="A1" s="426" t="s">
        <v>312</v>
      </c>
      <c r="B1" s="427"/>
      <c r="C1" s="427"/>
      <c r="D1" s="428"/>
      <c r="F1" s="426" t="s">
        <v>687</v>
      </c>
      <c r="G1" s="427"/>
      <c r="H1" s="427"/>
      <c r="I1" s="428"/>
    </row>
    <row r="2" spans="1:9" ht="14" thickBot="1">
      <c r="A2" s="429" t="s">
        <v>688</v>
      </c>
      <c r="B2" s="430"/>
      <c r="C2" s="430"/>
      <c r="D2" s="431"/>
      <c r="F2" s="429" t="s">
        <v>689</v>
      </c>
      <c r="G2" s="430"/>
      <c r="H2" s="430"/>
      <c r="I2" s="431"/>
    </row>
    <row r="3" spans="1:9" ht="13">
      <c r="A3" s="432" t="s">
        <v>315</v>
      </c>
      <c r="B3" s="433"/>
      <c r="C3" s="433"/>
      <c r="D3" s="434"/>
      <c r="F3" s="432" t="s">
        <v>690</v>
      </c>
      <c r="G3" s="433"/>
      <c r="H3" s="433"/>
      <c r="I3" s="434"/>
    </row>
    <row r="4" spans="1:9" ht="14" thickBot="1">
      <c r="A4" s="432" t="s">
        <v>316</v>
      </c>
      <c r="B4" s="435"/>
      <c r="C4" s="435"/>
      <c r="D4" s="436"/>
      <c r="F4" s="432" t="s">
        <v>691</v>
      </c>
      <c r="G4" s="435"/>
      <c r="H4" s="435"/>
      <c r="I4" s="436"/>
    </row>
    <row r="5" spans="1:9" ht="13">
      <c r="A5" s="437" t="s">
        <v>313</v>
      </c>
      <c r="B5" s="438"/>
      <c r="C5" s="438"/>
      <c r="D5" s="439"/>
      <c r="F5" s="437" t="s">
        <v>692</v>
      </c>
      <c r="G5" s="438"/>
      <c r="H5" s="438"/>
      <c r="I5" s="439"/>
    </row>
    <row r="6" spans="1:9" ht="13">
      <c r="A6" s="432" t="s">
        <v>314</v>
      </c>
      <c r="B6" s="433"/>
      <c r="C6" s="433"/>
      <c r="D6" s="434"/>
      <c r="F6" s="432" t="s">
        <v>693</v>
      </c>
      <c r="G6" s="433"/>
      <c r="H6" s="433"/>
      <c r="I6" s="434"/>
    </row>
    <row r="7" spans="1:9" ht="14" thickBot="1">
      <c r="A7" s="440" t="s">
        <v>317</v>
      </c>
      <c r="B7" s="441"/>
      <c r="C7" s="441"/>
      <c r="D7" s="442"/>
      <c r="F7" s="440" t="s">
        <v>694</v>
      </c>
      <c r="G7" s="441"/>
      <c r="H7" s="441"/>
      <c r="I7" s="442"/>
    </row>
    <row r="8" spans="1:9" ht="14" thickBot="1">
      <c r="A8" s="443" t="s">
        <v>318</v>
      </c>
      <c r="B8" s="444"/>
      <c r="C8" s="444"/>
      <c r="D8" s="445"/>
      <c r="F8" s="443" t="s">
        <v>695</v>
      </c>
      <c r="G8" s="444"/>
      <c r="H8" s="444"/>
      <c r="I8" s="445"/>
    </row>
    <row r="9" spans="1:9" ht="13">
      <c r="A9" s="446" t="s">
        <v>319</v>
      </c>
      <c r="B9" s="447"/>
      <c r="C9" s="448"/>
      <c r="D9" s="449"/>
      <c r="F9" s="446" t="s">
        <v>696</v>
      </c>
      <c r="G9" s="447"/>
      <c r="H9" s="448"/>
      <c r="I9" s="449"/>
    </row>
    <row r="10" spans="1:9" ht="13">
      <c r="A10" s="450" t="s">
        <v>320</v>
      </c>
      <c r="B10" s="451"/>
      <c r="C10" s="452"/>
      <c r="D10" s="453"/>
      <c r="F10" s="450" t="s">
        <v>697</v>
      </c>
      <c r="G10" s="451"/>
      <c r="H10" s="452"/>
      <c r="I10" s="453"/>
    </row>
    <row r="11" spans="1:9" ht="13">
      <c r="A11" s="454" t="s">
        <v>321</v>
      </c>
      <c r="B11" s="455"/>
      <c r="C11" s="456"/>
      <c r="D11" s="457"/>
      <c r="F11" s="454" t="s">
        <v>698</v>
      </c>
      <c r="G11" s="458"/>
      <c r="H11" s="459"/>
      <c r="I11" s="460"/>
    </row>
    <row r="12" spans="1:9" ht="14" thickBot="1">
      <c r="A12" s="461" t="s">
        <v>322</v>
      </c>
      <c r="B12" s="462"/>
      <c r="C12" s="463"/>
      <c r="D12" s="464"/>
      <c r="F12" s="461" t="s">
        <v>699</v>
      </c>
      <c r="G12" s="465"/>
      <c r="H12" s="463"/>
      <c r="I12" s="464"/>
    </row>
    <row r="13" spans="1:9" ht="13">
      <c r="A13" s="443" t="s">
        <v>323</v>
      </c>
      <c r="B13" s="444"/>
      <c r="C13" s="444"/>
      <c r="D13" s="445"/>
      <c r="F13" s="443" t="s">
        <v>700</v>
      </c>
      <c r="G13" s="444"/>
      <c r="H13" s="444"/>
      <c r="I13" s="445"/>
    </row>
    <row r="14" spans="1:9" ht="13">
      <c r="A14" s="466" t="s">
        <v>324</v>
      </c>
      <c r="B14" s="467" t="s">
        <v>325</v>
      </c>
      <c r="C14" s="468" t="s">
        <v>326</v>
      </c>
      <c r="D14" s="469"/>
      <c r="F14" s="466" t="s">
        <v>701</v>
      </c>
      <c r="G14" s="467" t="s">
        <v>702</v>
      </c>
      <c r="H14" s="468" t="s">
        <v>703</v>
      </c>
      <c r="I14" s="469"/>
    </row>
    <row r="15" spans="1:9" ht="14" thickBot="1">
      <c r="A15" s="470"/>
      <c r="B15" s="471"/>
      <c r="C15" s="472"/>
      <c r="D15" s="473"/>
      <c r="F15" s="470"/>
      <c r="G15" s="471"/>
      <c r="H15" s="472"/>
      <c r="I15" s="473"/>
    </row>
    <row r="16" spans="1:9" ht="13">
      <c r="A16" s="443" t="s">
        <v>704</v>
      </c>
      <c r="B16" s="444"/>
      <c r="C16" s="444"/>
      <c r="D16" s="445"/>
      <c r="F16" s="443" t="s">
        <v>705</v>
      </c>
      <c r="G16" s="444"/>
      <c r="H16" s="444"/>
      <c r="I16" s="445"/>
    </row>
    <row r="17" spans="1:9" ht="13">
      <c r="A17" s="474" t="s">
        <v>706</v>
      </c>
      <c r="B17" s="475" t="s">
        <v>327</v>
      </c>
      <c r="C17" s="475" t="s">
        <v>328</v>
      </c>
      <c r="D17" s="476" t="s">
        <v>329</v>
      </c>
      <c r="F17" s="474" t="s">
        <v>707</v>
      </c>
      <c r="G17" s="475" t="s">
        <v>708</v>
      </c>
      <c r="H17" s="475" t="s">
        <v>709</v>
      </c>
      <c r="I17" s="476" t="s">
        <v>710</v>
      </c>
    </row>
    <row r="18" spans="1:9" ht="13">
      <c r="A18" s="477"/>
      <c r="B18" s="478"/>
      <c r="C18" s="479"/>
      <c r="D18" s="480"/>
      <c r="F18" s="481"/>
      <c r="G18" s="482"/>
      <c r="H18" s="483"/>
      <c r="I18" s="484"/>
    </row>
    <row r="19" spans="1:9" ht="14" thickBot="1">
      <c r="A19" s="432"/>
      <c r="B19" s="485"/>
      <c r="C19" s="486"/>
      <c r="D19" s="480"/>
      <c r="F19" s="432"/>
      <c r="G19" s="485"/>
      <c r="H19" s="486"/>
      <c r="I19" s="487"/>
    </row>
    <row r="20" spans="1:9" ht="13">
      <c r="A20" s="443" t="s">
        <v>711</v>
      </c>
      <c r="B20" s="444"/>
      <c r="C20" s="444"/>
      <c r="D20" s="445"/>
      <c r="F20" s="443" t="s">
        <v>712</v>
      </c>
      <c r="G20" s="444"/>
      <c r="H20" s="444"/>
      <c r="I20" s="445"/>
    </row>
    <row r="21" spans="1:9" ht="13">
      <c r="A21" s="474" t="s">
        <v>713</v>
      </c>
      <c r="B21" s="475" t="s">
        <v>714</v>
      </c>
      <c r="C21" s="475" t="s">
        <v>715</v>
      </c>
      <c r="D21" s="476" t="s">
        <v>716</v>
      </c>
      <c r="F21" s="474" t="s">
        <v>717</v>
      </c>
      <c r="G21" s="475" t="s">
        <v>718</v>
      </c>
      <c r="H21" s="475" t="s">
        <v>719</v>
      </c>
      <c r="I21" s="476" t="s">
        <v>720</v>
      </c>
    </row>
    <row r="22" spans="1:9" ht="13">
      <c r="A22" s="488"/>
      <c r="B22" s="489"/>
      <c r="C22" s="489"/>
      <c r="D22" s="490"/>
      <c r="F22" s="491"/>
      <c r="G22" s="492"/>
      <c r="H22" s="492"/>
      <c r="I22" s="493"/>
    </row>
    <row r="23" spans="1:9" ht="13">
      <c r="A23" s="488"/>
      <c r="B23" s="489"/>
      <c r="C23" s="489"/>
      <c r="D23" s="494"/>
      <c r="F23" s="491"/>
      <c r="G23" s="492"/>
      <c r="H23" s="492"/>
      <c r="I23" s="493"/>
    </row>
    <row r="24" spans="1:9" ht="13">
      <c r="A24" s="488"/>
      <c r="B24" s="489"/>
      <c r="C24" s="489"/>
      <c r="D24" s="495"/>
      <c r="F24" s="491"/>
      <c r="G24" s="492"/>
      <c r="H24" s="492"/>
      <c r="I24" s="493"/>
    </row>
    <row r="25" spans="1:9" ht="13">
      <c r="A25" s="488"/>
      <c r="B25" s="489"/>
      <c r="C25" s="489"/>
      <c r="D25" s="494"/>
      <c r="F25" s="491"/>
      <c r="G25" s="492"/>
      <c r="H25" s="492"/>
      <c r="I25" s="493"/>
    </row>
    <row r="26" spans="1:9" ht="14" thickBot="1">
      <c r="A26" s="488"/>
      <c r="B26" s="489"/>
      <c r="C26" s="489"/>
      <c r="D26" s="494"/>
      <c r="F26" s="491"/>
      <c r="G26" s="492"/>
      <c r="H26" s="492"/>
      <c r="I26" s="493"/>
    </row>
    <row r="27" spans="1:9" ht="13">
      <c r="A27" s="443" t="s">
        <v>721</v>
      </c>
      <c r="B27" s="444"/>
      <c r="C27" s="444"/>
      <c r="D27" s="445"/>
      <c r="F27" s="443" t="s">
        <v>722</v>
      </c>
      <c r="G27" s="444"/>
      <c r="H27" s="444"/>
      <c r="I27" s="445"/>
    </row>
    <row r="28" spans="1:9" s="144" customFormat="1" ht="13">
      <c r="A28" s="474" t="s">
        <v>713</v>
      </c>
      <c r="B28" s="475" t="s">
        <v>714</v>
      </c>
      <c r="C28" s="475" t="s">
        <v>715</v>
      </c>
      <c r="D28" s="476" t="s">
        <v>716</v>
      </c>
      <c r="F28" s="474" t="s">
        <v>717</v>
      </c>
      <c r="G28" s="475" t="s">
        <v>718</v>
      </c>
      <c r="H28" s="475" t="s">
        <v>719</v>
      </c>
      <c r="I28" s="476" t="s">
        <v>720</v>
      </c>
    </row>
    <row r="29" spans="1:9" ht="14" thickBot="1">
      <c r="A29" s="496"/>
      <c r="B29" s="497"/>
      <c r="C29" s="497"/>
      <c r="D29" s="498"/>
      <c r="F29" s="477"/>
      <c r="G29" s="478"/>
      <c r="H29" s="499"/>
      <c r="I29" s="480"/>
    </row>
    <row r="30" spans="1:9" ht="13">
      <c r="A30" s="443" t="s">
        <v>723</v>
      </c>
      <c r="B30" s="444"/>
      <c r="C30" s="444"/>
      <c r="D30" s="445"/>
      <c r="F30" s="443" t="s">
        <v>724</v>
      </c>
      <c r="G30" s="444"/>
      <c r="H30" s="444"/>
      <c r="I30" s="445"/>
    </row>
    <row r="31" spans="1:9" ht="13">
      <c r="A31" s="474" t="s">
        <v>725</v>
      </c>
      <c r="B31" s="475" t="s">
        <v>726</v>
      </c>
      <c r="C31" s="475" t="s">
        <v>727</v>
      </c>
      <c r="D31" s="476"/>
      <c r="F31" s="474" t="s">
        <v>728</v>
      </c>
      <c r="G31" s="475" t="s">
        <v>729</v>
      </c>
      <c r="H31" s="475" t="s">
        <v>730</v>
      </c>
      <c r="I31" s="476"/>
    </row>
    <row r="32" spans="1:9" ht="14" thickBot="1">
      <c r="A32" s="432"/>
      <c r="B32" s="485"/>
      <c r="C32" s="486"/>
      <c r="D32" s="487"/>
      <c r="F32" s="477"/>
      <c r="G32" s="478"/>
      <c r="H32" s="499"/>
      <c r="I32" s="480"/>
    </row>
    <row r="33" spans="1:9" ht="18.75" customHeight="1">
      <c r="A33" s="443" t="s">
        <v>731</v>
      </c>
      <c r="B33" s="444"/>
      <c r="C33" s="444"/>
      <c r="D33" s="445"/>
      <c r="F33" s="443" t="s">
        <v>732</v>
      </c>
      <c r="G33" s="444"/>
      <c r="H33" s="444"/>
      <c r="I33" s="445"/>
    </row>
    <row r="34" spans="1:9" ht="13">
      <c r="A34" s="474" t="s">
        <v>733</v>
      </c>
      <c r="B34" s="475" t="s">
        <v>734</v>
      </c>
      <c r="C34" s="475" t="s">
        <v>328</v>
      </c>
      <c r="D34" s="476" t="s">
        <v>329</v>
      </c>
      <c r="F34" s="474" t="s">
        <v>735</v>
      </c>
      <c r="G34" s="475" t="s">
        <v>736</v>
      </c>
      <c r="H34" s="475" t="s">
        <v>737</v>
      </c>
      <c r="I34" s="476" t="s">
        <v>738</v>
      </c>
    </row>
    <row r="35" spans="1:9" ht="14" thickBot="1">
      <c r="A35" s="477"/>
      <c r="B35" s="500"/>
      <c r="C35" s="501"/>
      <c r="D35" s="502"/>
      <c r="F35" s="477"/>
      <c r="G35" s="478"/>
      <c r="H35" s="503"/>
      <c r="I35" s="504"/>
    </row>
    <row r="36" spans="1:9" ht="13">
      <c r="A36" s="443" t="s">
        <v>739</v>
      </c>
      <c r="B36" s="444"/>
      <c r="C36" s="444"/>
      <c r="D36" s="445"/>
      <c r="F36" s="443" t="s">
        <v>740</v>
      </c>
      <c r="G36" s="444"/>
      <c r="H36" s="444"/>
      <c r="I36" s="445"/>
    </row>
    <row r="37" spans="1:9" ht="13">
      <c r="A37" s="505" t="s">
        <v>741</v>
      </c>
      <c r="B37" s="506"/>
      <c r="C37" s="507"/>
      <c r="D37" s="476" t="s">
        <v>742</v>
      </c>
      <c r="F37" s="505" t="s">
        <v>743</v>
      </c>
      <c r="G37" s="506"/>
      <c r="H37" s="507"/>
      <c r="I37" s="508" t="s">
        <v>744</v>
      </c>
    </row>
    <row r="38" spans="1:9" s="144" customFormat="1" ht="22.5" customHeight="1">
      <c r="A38" s="509"/>
      <c r="B38" s="510"/>
      <c r="C38" s="511"/>
      <c r="D38" s="480"/>
      <c r="F38" s="512"/>
      <c r="G38" s="513"/>
      <c r="H38" s="514"/>
      <c r="I38" s="515"/>
    </row>
    <row r="39" spans="1:9">
      <c r="A39" s="516"/>
      <c r="B39" s="517"/>
      <c r="C39" s="518"/>
      <c r="D39" s="487"/>
      <c r="F39" s="519"/>
      <c r="G39" s="520"/>
      <c r="H39" s="521"/>
      <c r="I39" s="486"/>
    </row>
    <row r="40" spans="1:9" ht="14" thickBot="1">
      <c r="A40" s="522"/>
      <c r="B40" s="523"/>
      <c r="C40" s="524"/>
      <c r="D40" s="525"/>
      <c r="F40" s="526"/>
      <c r="G40" s="526"/>
      <c r="H40" s="526"/>
      <c r="I40" s="527"/>
    </row>
    <row r="41" spans="1:9" ht="13">
      <c r="A41" s="443" t="s">
        <v>332</v>
      </c>
      <c r="B41" s="444"/>
      <c r="C41" s="444"/>
      <c r="D41" s="445"/>
      <c r="F41" s="528" t="s">
        <v>745</v>
      </c>
      <c r="G41" s="529"/>
      <c r="H41" s="529"/>
      <c r="I41" s="530"/>
    </row>
    <row r="42" spans="1:9" ht="13">
      <c r="A42" s="531" t="s">
        <v>333</v>
      </c>
      <c r="B42" s="532" t="s">
        <v>334</v>
      </c>
      <c r="C42" s="532" t="s">
        <v>335</v>
      </c>
      <c r="D42" s="533" t="s">
        <v>336</v>
      </c>
      <c r="F42" s="531" t="s">
        <v>746</v>
      </c>
      <c r="G42" s="532" t="s">
        <v>747</v>
      </c>
      <c r="H42" s="532" t="s">
        <v>748</v>
      </c>
      <c r="I42" s="533" t="s">
        <v>749</v>
      </c>
    </row>
    <row r="43" spans="1:9" ht="13">
      <c r="A43" s="432" t="s">
        <v>750</v>
      </c>
      <c r="B43" s="534"/>
      <c r="C43" s="535"/>
      <c r="D43" s="536"/>
      <c r="F43" s="432" t="s">
        <v>750</v>
      </c>
      <c r="G43" s="537"/>
      <c r="H43" s="537"/>
      <c r="I43" s="537"/>
    </row>
    <row r="44" spans="1:9" ht="13">
      <c r="A44" s="432" t="s">
        <v>337</v>
      </c>
      <c r="B44" s="534"/>
      <c r="C44" s="538"/>
      <c r="D44" s="536"/>
      <c r="F44" s="432" t="s">
        <v>337</v>
      </c>
      <c r="G44" s="539"/>
      <c r="H44" s="540"/>
      <c r="I44" s="541"/>
    </row>
    <row r="45" spans="1:9" ht="13.5" customHeight="1">
      <c r="A45" s="432" t="s">
        <v>751</v>
      </c>
      <c r="B45" s="534"/>
      <c r="C45" s="535"/>
      <c r="D45" s="542"/>
      <c r="F45" s="432" t="s">
        <v>752</v>
      </c>
      <c r="G45" s="534"/>
      <c r="H45" s="538"/>
      <c r="I45" s="536"/>
    </row>
    <row r="46" spans="1:9" ht="13">
      <c r="A46" s="432" t="s">
        <v>338</v>
      </c>
      <c r="B46" s="534"/>
      <c r="C46" s="538"/>
      <c r="D46" s="536"/>
      <c r="F46" s="432" t="s">
        <v>753</v>
      </c>
      <c r="G46" s="534"/>
      <c r="H46" s="538"/>
      <c r="I46" s="536"/>
    </row>
    <row r="47" spans="1:9" ht="13">
      <c r="A47" s="543" t="s">
        <v>754</v>
      </c>
      <c r="B47" s="532" t="s">
        <v>339</v>
      </c>
      <c r="C47" s="532" t="s">
        <v>755</v>
      </c>
      <c r="D47" s="533" t="s">
        <v>340</v>
      </c>
      <c r="F47" s="543" t="s">
        <v>756</v>
      </c>
      <c r="G47" s="532" t="s">
        <v>747</v>
      </c>
      <c r="H47" s="532" t="s">
        <v>748</v>
      </c>
      <c r="I47" s="533" t="s">
        <v>749</v>
      </c>
    </row>
    <row r="48" spans="1:9" ht="20.25" customHeight="1">
      <c r="A48" s="432" t="s">
        <v>750</v>
      </c>
      <c r="B48" s="534"/>
      <c r="C48" s="538"/>
      <c r="D48" s="536"/>
      <c r="F48" s="432" t="s">
        <v>750</v>
      </c>
      <c r="G48" s="537"/>
      <c r="H48" s="537"/>
      <c r="I48" s="537"/>
    </row>
    <row r="49" spans="1:9" ht="19.5" customHeight="1">
      <c r="A49" s="432" t="s">
        <v>337</v>
      </c>
      <c r="B49" s="534"/>
      <c r="C49" s="538"/>
      <c r="D49" s="536"/>
      <c r="F49" s="432" t="s">
        <v>337</v>
      </c>
      <c r="G49" s="539"/>
      <c r="H49" s="540"/>
      <c r="I49" s="541"/>
    </row>
    <row r="50" spans="1:9" ht="13">
      <c r="A50" s="432" t="s">
        <v>757</v>
      </c>
      <c r="B50" s="534"/>
      <c r="C50" s="538"/>
      <c r="D50" s="542"/>
      <c r="F50" s="432" t="s">
        <v>752</v>
      </c>
      <c r="G50" s="534"/>
      <c r="H50" s="538"/>
      <c r="I50" s="536"/>
    </row>
    <row r="51" spans="1:9" ht="13">
      <c r="A51" s="432" t="s">
        <v>338</v>
      </c>
      <c r="B51" s="534"/>
      <c r="C51" s="538"/>
      <c r="D51" s="536"/>
      <c r="F51" s="432" t="s">
        <v>753</v>
      </c>
      <c r="G51" s="534"/>
      <c r="H51" s="538"/>
      <c r="I51" s="536"/>
    </row>
    <row r="52" spans="1:9" ht="13">
      <c r="A52" s="543" t="s">
        <v>758</v>
      </c>
      <c r="B52" s="544" t="s">
        <v>759</v>
      </c>
      <c r="C52" s="544" t="s">
        <v>341</v>
      </c>
      <c r="D52" s="508" t="s">
        <v>342</v>
      </c>
      <c r="F52" s="543" t="s">
        <v>760</v>
      </c>
      <c r="G52" s="544" t="s">
        <v>761</v>
      </c>
      <c r="H52" s="544" t="s">
        <v>762</v>
      </c>
      <c r="I52" s="508" t="s">
        <v>763</v>
      </c>
    </row>
    <row r="53" spans="1:9" ht="13">
      <c r="A53" s="432"/>
      <c r="B53" s="534"/>
      <c r="C53" s="545"/>
      <c r="D53" s="536"/>
      <c r="F53" s="432"/>
      <c r="G53" s="534"/>
      <c r="H53" s="546"/>
      <c r="I53" s="536"/>
    </row>
    <row r="54" spans="1:9" ht="24">
      <c r="A54" s="543" t="s">
        <v>764</v>
      </c>
      <c r="B54" s="544" t="s">
        <v>343</v>
      </c>
      <c r="C54" s="544" t="s">
        <v>344</v>
      </c>
      <c r="D54" s="508" t="s">
        <v>341</v>
      </c>
      <c r="F54" s="543" t="s">
        <v>765</v>
      </c>
      <c r="G54" s="544" t="s">
        <v>766</v>
      </c>
      <c r="H54" s="544" t="s">
        <v>767</v>
      </c>
      <c r="I54" s="508" t="s">
        <v>768</v>
      </c>
    </row>
    <row r="55" spans="1:9" ht="13">
      <c r="A55" s="547"/>
      <c r="B55" s="535"/>
      <c r="C55" s="535"/>
      <c r="D55" s="548"/>
      <c r="F55" s="466"/>
      <c r="G55" s="549"/>
      <c r="H55" s="550"/>
      <c r="I55" s="487"/>
    </row>
    <row r="56" spans="1:9" ht="14" thickBot="1">
      <c r="A56" s="551"/>
      <c r="B56" s="534"/>
      <c r="C56" s="538"/>
      <c r="D56" s="552"/>
      <c r="F56" s="470"/>
      <c r="G56" s="553"/>
      <c r="H56" s="471"/>
      <c r="I56" s="554"/>
    </row>
    <row r="57" spans="1:9" ht="14" thickBot="1">
      <c r="A57" s="470"/>
      <c r="B57" s="555"/>
      <c r="C57" s="471"/>
      <c r="D57" s="554"/>
      <c r="F57" s="470"/>
      <c r="G57" s="553"/>
      <c r="H57" s="471"/>
      <c r="I57" s="554"/>
    </row>
    <row r="58" spans="1:9" ht="13">
      <c r="A58" s="556" t="s">
        <v>769</v>
      </c>
      <c r="B58" s="557"/>
      <c r="C58" s="557"/>
      <c r="D58" s="558"/>
      <c r="F58" s="559" t="s">
        <v>770</v>
      </c>
      <c r="G58" s="560"/>
      <c r="H58" s="560"/>
      <c r="I58" s="561"/>
    </row>
    <row r="59" spans="1:9" ht="13">
      <c r="A59" s="516" t="s">
        <v>771</v>
      </c>
      <c r="B59" s="517"/>
      <c r="C59" s="517"/>
      <c r="D59" s="562"/>
      <c r="F59" s="516" t="s">
        <v>772</v>
      </c>
      <c r="G59" s="517"/>
      <c r="H59" s="517"/>
      <c r="I59" s="562"/>
    </row>
    <row r="60" spans="1:9" ht="13">
      <c r="A60" s="516" t="s">
        <v>773</v>
      </c>
      <c r="B60" s="517"/>
      <c r="C60" s="517"/>
      <c r="D60" s="562"/>
      <c r="F60" s="516" t="s">
        <v>774</v>
      </c>
      <c r="G60" s="517"/>
      <c r="H60" s="517"/>
      <c r="I60" s="562"/>
    </row>
    <row r="61" spans="1:9" ht="13">
      <c r="A61" s="516" t="s">
        <v>775</v>
      </c>
      <c r="B61" s="517"/>
      <c r="C61" s="517"/>
      <c r="D61" s="562"/>
      <c r="F61" s="516" t="s">
        <v>776</v>
      </c>
      <c r="G61" s="517"/>
      <c r="H61" s="517"/>
      <c r="I61" s="562"/>
    </row>
    <row r="62" spans="1:9" ht="13">
      <c r="A62" s="516" t="s">
        <v>777</v>
      </c>
      <c r="B62" s="517"/>
      <c r="C62" s="517"/>
      <c r="D62" s="562"/>
      <c r="F62" s="516" t="s">
        <v>778</v>
      </c>
      <c r="G62" s="517"/>
      <c r="H62" s="517"/>
      <c r="I62" s="562"/>
    </row>
    <row r="63" spans="1:9" ht="14" thickBot="1">
      <c r="A63" s="563" t="s">
        <v>779</v>
      </c>
      <c r="B63" s="564"/>
      <c r="C63" s="564"/>
      <c r="D63" s="565"/>
      <c r="F63" s="563" t="s">
        <v>780</v>
      </c>
      <c r="G63" s="564"/>
      <c r="H63" s="564"/>
      <c r="I63" s="565"/>
    </row>
    <row r="64" spans="1:9">
      <c r="A64" s="566"/>
      <c r="B64" s="566"/>
      <c r="C64" s="566"/>
      <c r="D64" s="566"/>
    </row>
    <row r="65" spans="1:9">
      <c r="A65" s="566"/>
      <c r="B65" s="566"/>
      <c r="C65" s="567" t="s">
        <v>781</v>
      </c>
      <c r="D65" s="568"/>
      <c r="H65" s="567" t="s">
        <v>310</v>
      </c>
      <c r="I65" s="568"/>
    </row>
    <row r="66" spans="1:9">
      <c r="A66" s="566"/>
      <c r="B66" s="566"/>
      <c r="C66" s="567" t="s">
        <v>782</v>
      </c>
      <c r="D66" s="568"/>
      <c r="H66" s="567" t="s">
        <v>782</v>
      </c>
      <c r="I66" s="568"/>
    </row>
  </sheetData>
  <mergeCells count="63">
    <mergeCell ref="C66:D66"/>
    <mergeCell ref="H66:I66"/>
    <mergeCell ref="A62:D62"/>
    <mergeCell ref="F62:I62"/>
    <mergeCell ref="A63:D63"/>
    <mergeCell ref="F63:I63"/>
    <mergeCell ref="C65:D65"/>
    <mergeCell ref="H65:I65"/>
    <mergeCell ref="A59:D59"/>
    <mergeCell ref="F59:I59"/>
    <mergeCell ref="A60:D60"/>
    <mergeCell ref="F60:I60"/>
    <mergeCell ref="A61:D61"/>
    <mergeCell ref="F61:I61"/>
    <mergeCell ref="F39:H39"/>
    <mergeCell ref="F40:H40"/>
    <mergeCell ref="A41:D41"/>
    <mergeCell ref="F41:I41"/>
    <mergeCell ref="A58:D58"/>
    <mergeCell ref="F58:I58"/>
    <mergeCell ref="F36:I36"/>
    <mergeCell ref="A37:C37"/>
    <mergeCell ref="F37:H37"/>
    <mergeCell ref="A38:C38"/>
    <mergeCell ref="F38:H38"/>
    <mergeCell ref="F27:I27"/>
    <mergeCell ref="A30:D30"/>
    <mergeCell ref="F30:I30"/>
    <mergeCell ref="A33:D33"/>
    <mergeCell ref="F33:I33"/>
    <mergeCell ref="H14:I14"/>
    <mergeCell ref="C15:D15"/>
    <mergeCell ref="H15:I15"/>
    <mergeCell ref="F16:I16"/>
    <mergeCell ref="A20:D20"/>
    <mergeCell ref="F20:I20"/>
    <mergeCell ref="F8:I8"/>
    <mergeCell ref="G9:I9"/>
    <mergeCell ref="G10:I10"/>
    <mergeCell ref="A13:D13"/>
    <mergeCell ref="F13:I13"/>
    <mergeCell ref="G4:I4"/>
    <mergeCell ref="B5:D5"/>
    <mergeCell ref="G5:I5"/>
    <mergeCell ref="G6:I6"/>
    <mergeCell ref="G7:I7"/>
    <mergeCell ref="A1:D1"/>
    <mergeCell ref="F1:I1"/>
    <mergeCell ref="F2:I2"/>
    <mergeCell ref="B3:D3"/>
    <mergeCell ref="G3:I3"/>
    <mergeCell ref="A27:D27"/>
    <mergeCell ref="A36:D36"/>
    <mergeCell ref="A39:C39"/>
    <mergeCell ref="A16:D16"/>
    <mergeCell ref="A2:D2"/>
    <mergeCell ref="B6:D6"/>
    <mergeCell ref="B7:D7"/>
    <mergeCell ref="B9:D9"/>
    <mergeCell ref="B10:D10"/>
    <mergeCell ref="B4:D4"/>
    <mergeCell ref="A8:D8"/>
    <mergeCell ref="C14:D14"/>
  </mergeCells>
  <printOptions horizontalCentered="1"/>
  <pageMargins left="0.70866141732283472" right="0.70866141732283472" top="0.62" bottom="0.8" header="0.51181102362204722" footer="0.51181102362204722"/>
  <pageSetup paperSize="9" scale="90" orientation="portrait" horizontalDpi="300" verticalDpi="300" r:id="rId1"/>
  <headerFooter>
    <oddFooter>&amp;CEk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93A86-A515-5F40-98C2-269803BFB9E1}">
  <dimension ref="A1"/>
  <sheetViews>
    <sheetView workbookViewId="0">
      <selection activeCell="N5" sqref="N5"/>
    </sheetView>
  </sheetViews>
  <sheetFormatPr baseColWidth="10" defaultColWidth="8.83203125" defaultRowHeight="13"/>
  <cols>
    <col min="1" max="16384" width="8.83203125" style="1"/>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9D9C-A9AA-914C-8449-2C058AC7A260}">
  <dimension ref="A1"/>
  <sheetViews>
    <sheetView tabSelected="1" workbookViewId="0">
      <selection activeCell="N5" sqref="N5"/>
    </sheetView>
  </sheetViews>
  <sheetFormatPr baseColWidth="10" defaultColWidth="8.83203125" defaultRowHeight="13"/>
  <cols>
    <col min="1" max="16384" width="8.83203125" style="1"/>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E313-F27A-BD40-91E8-B4A11D1A28A1}">
  <dimension ref="A1:C48"/>
  <sheetViews>
    <sheetView topLeftCell="A27" workbookViewId="0">
      <selection sqref="A1:A45"/>
    </sheetView>
  </sheetViews>
  <sheetFormatPr baseColWidth="10" defaultColWidth="8.83203125" defaultRowHeight="13"/>
  <cols>
    <col min="1" max="1" width="120.33203125" style="167" customWidth="1"/>
    <col min="2" max="2" width="8.83203125" style="167"/>
    <col min="3" max="3" width="90.83203125" style="169" customWidth="1"/>
    <col min="4" max="16384" width="8.83203125" style="1"/>
  </cols>
  <sheetData>
    <row r="1" spans="1:3" ht="19">
      <c r="A1" s="166" t="s">
        <v>345</v>
      </c>
      <c r="C1" s="166" t="s">
        <v>346</v>
      </c>
    </row>
    <row r="2" spans="1:3" ht="14">
      <c r="A2" s="168" t="s">
        <v>347</v>
      </c>
      <c r="C2" s="168" t="s">
        <v>348</v>
      </c>
    </row>
    <row r="3" spans="1:3" ht="42">
      <c r="A3" s="168" t="s">
        <v>349</v>
      </c>
      <c r="C3" s="168" t="s">
        <v>350</v>
      </c>
    </row>
    <row r="4" spans="1:3">
      <c r="A4" s="169"/>
      <c r="C4" s="170"/>
    </row>
    <row r="5" spans="1:3" ht="14">
      <c r="A5" s="168" t="s">
        <v>351</v>
      </c>
      <c r="C5" s="168" t="s">
        <v>352</v>
      </c>
    </row>
    <row r="6" spans="1:3" ht="28">
      <c r="A6" s="168" t="s">
        <v>353</v>
      </c>
      <c r="C6" s="168" t="s">
        <v>354</v>
      </c>
    </row>
    <row r="7" spans="1:3">
      <c r="A7" s="169"/>
      <c r="C7" s="170"/>
    </row>
    <row r="8" spans="1:3" ht="14">
      <c r="A8" s="168" t="s">
        <v>355</v>
      </c>
      <c r="C8" s="168" t="s">
        <v>356</v>
      </c>
    </row>
    <row r="9" spans="1:3" ht="55.5" customHeight="1">
      <c r="A9" s="168" t="s">
        <v>357</v>
      </c>
      <c r="C9" s="168" t="s">
        <v>358</v>
      </c>
    </row>
    <row r="10" spans="1:3" ht="28">
      <c r="A10" s="169" t="s">
        <v>359</v>
      </c>
      <c r="C10" s="170" t="s">
        <v>360</v>
      </c>
    </row>
    <row r="11" spans="1:3">
      <c r="A11" s="169"/>
      <c r="C11" s="170"/>
    </row>
    <row r="12" spans="1:3" ht="14">
      <c r="A12" s="168" t="s">
        <v>361</v>
      </c>
      <c r="C12" s="168" t="s">
        <v>362</v>
      </c>
    </row>
    <row r="13" spans="1:3" ht="42">
      <c r="A13" s="168" t="s">
        <v>363</v>
      </c>
      <c r="C13" s="168" t="s">
        <v>364</v>
      </c>
    </row>
    <row r="14" spans="1:3" ht="42">
      <c r="A14" s="169" t="s">
        <v>365</v>
      </c>
      <c r="C14" s="170" t="s">
        <v>366</v>
      </c>
    </row>
    <row r="15" spans="1:3">
      <c r="A15" s="169"/>
      <c r="C15" s="170"/>
    </row>
    <row r="16" spans="1:3" ht="14">
      <c r="A16" s="168" t="s">
        <v>367</v>
      </c>
      <c r="C16" s="168" t="s">
        <v>368</v>
      </c>
    </row>
    <row r="17" spans="1:3" ht="70">
      <c r="A17" s="168" t="s">
        <v>369</v>
      </c>
      <c r="C17" s="168" t="s">
        <v>370</v>
      </c>
    </row>
    <row r="18" spans="1:3" ht="70">
      <c r="A18" s="169" t="s">
        <v>371</v>
      </c>
      <c r="C18" s="170" t="s">
        <v>372</v>
      </c>
    </row>
    <row r="19" spans="1:3">
      <c r="A19" s="169"/>
      <c r="C19" s="170"/>
    </row>
    <row r="20" spans="1:3" ht="14">
      <c r="A20" s="168" t="s">
        <v>373</v>
      </c>
      <c r="C20" s="168" t="s">
        <v>374</v>
      </c>
    </row>
    <row r="21" spans="1:3" ht="126">
      <c r="A21" s="168" t="s">
        <v>375</v>
      </c>
      <c r="C21" s="168" t="s">
        <v>376</v>
      </c>
    </row>
    <row r="22" spans="1:3">
      <c r="A22" s="169"/>
      <c r="C22" s="170"/>
    </row>
    <row r="23" spans="1:3" ht="42">
      <c r="A23" s="169" t="s">
        <v>377</v>
      </c>
      <c r="C23" s="170" t="s">
        <v>378</v>
      </c>
    </row>
    <row r="24" spans="1:3" ht="14">
      <c r="A24" s="168" t="s">
        <v>379</v>
      </c>
      <c r="C24" s="168" t="s">
        <v>380</v>
      </c>
    </row>
    <row r="25" spans="1:3" ht="28">
      <c r="A25" s="168" t="s">
        <v>381</v>
      </c>
      <c r="C25" s="168" t="s">
        <v>382</v>
      </c>
    </row>
    <row r="26" spans="1:3" ht="28">
      <c r="A26" s="169" t="s">
        <v>383</v>
      </c>
      <c r="C26" s="170" t="s">
        <v>384</v>
      </c>
    </row>
    <row r="27" spans="1:3" ht="28">
      <c r="A27" s="169" t="s">
        <v>385</v>
      </c>
      <c r="C27" s="170" t="s">
        <v>386</v>
      </c>
    </row>
    <row r="28" spans="1:3" ht="14">
      <c r="A28" s="168" t="s">
        <v>387</v>
      </c>
      <c r="C28" s="168" t="s">
        <v>388</v>
      </c>
    </row>
    <row r="29" spans="1:3" ht="14">
      <c r="A29" s="168" t="s">
        <v>389</v>
      </c>
      <c r="C29" s="168" t="s">
        <v>390</v>
      </c>
    </row>
    <row r="30" spans="1:3" ht="14">
      <c r="A30" s="168" t="s">
        <v>391</v>
      </c>
      <c r="C30" s="168" t="s">
        <v>392</v>
      </c>
    </row>
    <row r="31" spans="1:3" ht="28">
      <c r="A31" s="168" t="s">
        <v>393</v>
      </c>
      <c r="C31" s="168" t="s">
        <v>394</v>
      </c>
    </row>
    <row r="32" spans="1:3">
      <c r="A32" s="169"/>
    </row>
    <row r="33" spans="1:3" ht="14">
      <c r="A33" s="168" t="s">
        <v>395</v>
      </c>
      <c r="C33" s="168" t="s">
        <v>396</v>
      </c>
    </row>
    <row r="34" spans="1:3" ht="14">
      <c r="A34" s="168" t="s">
        <v>397</v>
      </c>
      <c r="C34" s="168" t="s">
        <v>398</v>
      </c>
    </row>
    <row r="35" spans="1:3" ht="84">
      <c r="A35" s="169" t="s">
        <v>399</v>
      </c>
      <c r="C35" s="170" t="s">
        <v>400</v>
      </c>
    </row>
    <row r="36" spans="1:3" ht="14">
      <c r="A36" s="169" t="s">
        <v>401</v>
      </c>
      <c r="C36" s="170" t="s">
        <v>402</v>
      </c>
    </row>
    <row r="37" spans="1:3" ht="14">
      <c r="A37" s="169" t="s">
        <v>403</v>
      </c>
      <c r="C37" s="170" t="s">
        <v>404</v>
      </c>
    </row>
    <row r="38" spans="1:3" ht="14">
      <c r="A38" s="169" t="s">
        <v>405</v>
      </c>
      <c r="C38" s="170" t="s">
        <v>406</v>
      </c>
    </row>
    <row r="39" spans="1:3" ht="14">
      <c r="A39" s="169" t="s">
        <v>407</v>
      </c>
      <c r="C39" s="170" t="s">
        <v>408</v>
      </c>
    </row>
    <row r="40" spans="1:3" ht="14">
      <c r="A40" s="169" t="s">
        <v>409</v>
      </c>
      <c r="C40" s="170" t="s">
        <v>410</v>
      </c>
    </row>
    <row r="41" spans="1:3" ht="14">
      <c r="A41" s="169" t="s">
        <v>411</v>
      </c>
      <c r="C41" s="170" t="s">
        <v>412</v>
      </c>
    </row>
    <row r="42" spans="1:3" ht="14">
      <c r="A42" s="169" t="s">
        <v>413</v>
      </c>
      <c r="C42" s="170" t="s">
        <v>414</v>
      </c>
    </row>
    <row r="43" spans="1:3" ht="42">
      <c r="A43" s="169" t="s">
        <v>415</v>
      </c>
      <c r="C43" s="170" t="s">
        <v>416</v>
      </c>
    </row>
    <row r="44" spans="1:3" ht="14">
      <c r="A44" s="168" t="s">
        <v>417</v>
      </c>
      <c r="C44" s="168" t="s">
        <v>418</v>
      </c>
    </row>
    <row r="45" spans="1:3" ht="56">
      <c r="A45" s="169" t="s">
        <v>309</v>
      </c>
      <c r="C45" s="170" t="s">
        <v>419</v>
      </c>
    </row>
    <row r="46" spans="1:3">
      <c r="C46" s="170"/>
    </row>
    <row r="47" spans="1:3">
      <c r="C47" s="170"/>
    </row>
    <row r="48" spans="1:3">
      <c r="C48" s="170"/>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6334-32FD-694C-9142-FB9964991443}">
  <dimension ref="A1:I25"/>
  <sheetViews>
    <sheetView zoomScale="70" zoomScaleNormal="70" zoomScalePageLayoutView="90" workbookViewId="0">
      <selection activeCell="F21" sqref="F21:I21"/>
    </sheetView>
  </sheetViews>
  <sheetFormatPr baseColWidth="10" defaultColWidth="8.83203125" defaultRowHeight="13"/>
  <cols>
    <col min="1" max="1" width="23.5" style="1" customWidth="1"/>
    <col min="2" max="2" width="36.5" style="1" customWidth="1"/>
    <col min="3" max="3" width="39.5" style="1" customWidth="1"/>
    <col min="4" max="4" width="42.6640625" style="1" customWidth="1"/>
    <col min="5" max="5" width="8.83203125" style="1"/>
    <col min="6" max="6" width="30.83203125" style="1" customWidth="1"/>
    <col min="7" max="9" width="35.5" style="1" customWidth="1"/>
    <col min="10" max="16384" width="8.83203125" style="1"/>
  </cols>
  <sheetData>
    <row r="1" spans="1:9" ht="13.5" customHeight="1">
      <c r="A1" s="402" t="s">
        <v>420</v>
      </c>
      <c r="B1" s="402"/>
      <c r="C1" s="402"/>
      <c r="D1" s="402"/>
      <c r="F1" s="403" t="s">
        <v>421</v>
      </c>
      <c r="G1" s="403"/>
      <c r="H1" s="403"/>
      <c r="I1" s="403"/>
    </row>
    <row r="2" spans="1:9" ht="15" customHeight="1">
      <c r="A2" s="402" t="s">
        <v>422</v>
      </c>
      <c r="B2" s="402"/>
      <c r="C2" s="402"/>
      <c r="D2" s="402"/>
      <c r="F2" s="403" t="s">
        <v>423</v>
      </c>
      <c r="G2" s="403"/>
      <c r="H2" s="403"/>
      <c r="I2" s="403"/>
    </row>
    <row r="3" spans="1:9" ht="8.25" customHeight="1">
      <c r="A3" s="404"/>
      <c r="B3" s="404"/>
      <c r="C3" s="404"/>
      <c r="D3" s="404"/>
    </row>
    <row r="4" spans="1:9" ht="38.25" customHeight="1">
      <c r="A4" s="171" t="s">
        <v>424</v>
      </c>
      <c r="B4" s="172" t="s">
        <v>425</v>
      </c>
      <c r="C4" s="171" t="s">
        <v>426</v>
      </c>
      <c r="D4" s="171" t="s">
        <v>427</v>
      </c>
      <c r="F4" s="173" t="s">
        <v>428</v>
      </c>
      <c r="G4" s="173" t="s">
        <v>429</v>
      </c>
      <c r="H4" s="173" t="s">
        <v>430</v>
      </c>
      <c r="I4" s="173" t="s">
        <v>431</v>
      </c>
    </row>
    <row r="5" spans="1:9" ht="59" thickBot="1">
      <c r="A5" s="174" t="s">
        <v>432</v>
      </c>
      <c r="B5" s="175" t="s">
        <v>433</v>
      </c>
      <c r="C5" s="176" t="s">
        <v>434</v>
      </c>
      <c r="D5" s="177" t="s">
        <v>435</v>
      </c>
      <c r="F5" s="173" t="s">
        <v>436</v>
      </c>
      <c r="G5" s="178" t="s">
        <v>437</v>
      </c>
      <c r="H5" s="179" t="s">
        <v>438</v>
      </c>
      <c r="I5" s="179" t="s">
        <v>439</v>
      </c>
    </row>
    <row r="6" spans="1:9" ht="46.5" customHeight="1">
      <c r="A6" s="394" t="s">
        <v>440</v>
      </c>
      <c r="B6" s="396" t="s">
        <v>441</v>
      </c>
      <c r="C6" s="180" t="s">
        <v>442</v>
      </c>
      <c r="D6" s="396" t="s">
        <v>443</v>
      </c>
      <c r="F6" s="398" t="s">
        <v>444</v>
      </c>
      <c r="G6" s="400" t="s">
        <v>445</v>
      </c>
      <c r="H6" s="181" t="s">
        <v>446</v>
      </c>
      <c r="I6" s="181" t="s">
        <v>447</v>
      </c>
    </row>
    <row r="7" spans="1:9" ht="27.75" customHeight="1" thickBot="1">
      <c r="A7" s="395"/>
      <c r="B7" s="397"/>
      <c r="C7" s="182" t="s">
        <v>448</v>
      </c>
      <c r="D7" s="397"/>
      <c r="F7" s="399"/>
      <c r="G7" s="401"/>
      <c r="H7" s="183" t="s">
        <v>449</v>
      </c>
      <c r="I7" s="184"/>
    </row>
    <row r="8" spans="1:9" ht="43.5" customHeight="1">
      <c r="A8" s="394" t="s">
        <v>450</v>
      </c>
      <c r="B8" s="185" t="s">
        <v>451</v>
      </c>
      <c r="C8" s="180" t="s">
        <v>452</v>
      </c>
      <c r="D8" s="180" t="s">
        <v>453</v>
      </c>
      <c r="F8" s="405" t="s">
        <v>454</v>
      </c>
      <c r="G8" s="181" t="s">
        <v>455</v>
      </c>
      <c r="H8" s="181" t="s">
        <v>456</v>
      </c>
      <c r="I8" s="181" t="s">
        <v>457</v>
      </c>
    </row>
    <row r="9" spans="1:9" ht="58" thickBot="1">
      <c r="A9" s="395"/>
      <c r="B9" s="186" t="s">
        <v>458</v>
      </c>
      <c r="C9" s="186" t="s">
        <v>459</v>
      </c>
      <c r="D9" s="182" t="s">
        <v>460</v>
      </c>
      <c r="F9" s="406"/>
      <c r="G9" s="183" t="s">
        <v>461</v>
      </c>
      <c r="H9" s="183" t="s">
        <v>462</v>
      </c>
      <c r="I9" s="183" t="s">
        <v>463</v>
      </c>
    </row>
    <row r="10" spans="1:9" ht="15" customHeight="1" thickBot="1">
      <c r="A10" s="187" t="s">
        <v>464</v>
      </c>
      <c r="B10" s="188" t="s">
        <v>465</v>
      </c>
      <c r="C10" s="188" t="s">
        <v>466</v>
      </c>
      <c r="D10" s="189" t="s">
        <v>467</v>
      </c>
      <c r="F10" s="190" t="s">
        <v>468</v>
      </c>
      <c r="G10" s="181" t="s">
        <v>469</v>
      </c>
      <c r="H10" s="181" t="s">
        <v>470</v>
      </c>
      <c r="I10" s="181" t="s">
        <v>471</v>
      </c>
    </row>
    <row r="11" spans="1:9" ht="56">
      <c r="A11" s="407" t="s">
        <v>472</v>
      </c>
      <c r="B11" s="191" t="s">
        <v>473</v>
      </c>
      <c r="C11" s="191" t="s">
        <v>474</v>
      </c>
      <c r="D11" s="192" t="s">
        <v>475</v>
      </c>
      <c r="F11" s="409" t="s">
        <v>476</v>
      </c>
      <c r="G11" s="193" t="s">
        <v>477</v>
      </c>
      <c r="H11" s="194" t="s">
        <v>478</v>
      </c>
      <c r="I11" s="195" t="s">
        <v>479</v>
      </c>
    </row>
    <row r="12" spans="1:9" ht="29" thickBot="1">
      <c r="A12" s="408"/>
      <c r="B12" s="196" t="s">
        <v>480</v>
      </c>
      <c r="C12" s="196" t="s">
        <v>481</v>
      </c>
      <c r="D12" s="197" t="s">
        <v>481</v>
      </c>
      <c r="F12" s="410"/>
      <c r="G12" s="198" t="s">
        <v>482</v>
      </c>
      <c r="H12" s="199" t="s">
        <v>483</v>
      </c>
      <c r="I12" s="200" t="s">
        <v>484</v>
      </c>
    </row>
    <row r="13" spans="1:9" ht="18.75" customHeight="1">
      <c r="A13" s="201"/>
      <c r="B13" s="170"/>
      <c r="C13" s="170"/>
      <c r="D13" s="202"/>
      <c r="G13" s="203"/>
      <c r="H13" s="203"/>
    </row>
    <row r="14" spans="1:9" ht="22.5" customHeight="1">
      <c r="A14" s="411" t="s">
        <v>485</v>
      </c>
      <c r="B14" s="411"/>
      <c r="C14" s="411"/>
      <c r="D14" s="411"/>
      <c r="F14" s="412" t="s">
        <v>486</v>
      </c>
      <c r="G14" s="412"/>
      <c r="H14" s="412"/>
      <c r="I14" s="412"/>
    </row>
    <row r="15" spans="1:9" ht="41.25" customHeight="1">
      <c r="A15" s="413" t="s">
        <v>487</v>
      </c>
      <c r="B15" s="413"/>
      <c r="C15" s="413"/>
      <c r="D15" s="413"/>
      <c r="E15" s="170"/>
      <c r="F15" s="413" t="s">
        <v>488</v>
      </c>
      <c r="G15" s="413"/>
      <c r="H15" s="413"/>
      <c r="I15" s="413"/>
    </row>
    <row r="16" spans="1:9" ht="30" customHeight="1">
      <c r="A16" s="414" t="s">
        <v>489</v>
      </c>
      <c r="B16" s="414"/>
      <c r="C16" s="414"/>
      <c r="D16" s="414"/>
      <c r="E16" s="170"/>
      <c r="F16" s="414" t="s">
        <v>490</v>
      </c>
      <c r="G16" s="414"/>
      <c r="H16" s="414"/>
      <c r="I16" s="414"/>
    </row>
    <row r="17" spans="1:9" ht="24.75" customHeight="1">
      <c r="A17" s="413" t="s">
        <v>491</v>
      </c>
      <c r="B17" s="413"/>
      <c r="C17" s="413"/>
      <c r="D17" s="413"/>
      <c r="E17" s="170"/>
      <c r="F17" s="413" t="s">
        <v>492</v>
      </c>
      <c r="G17" s="413"/>
      <c r="H17" s="413"/>
      <c r="I17" s="413"/>
    </row>
    <row r="18" spans="1:9" ht="14.25" customHeight="1">
      <c r="A18" s="413" t="s">
        <v>493</v>
      </c>
      <c r="B18" s="413"/>
      <c r="C18" s="413"/>
      <c r="D18" s="413"/>
      <c r="E18" s="170"/>
      <c r="F18" s="413" t="s">
        <v>494</v>
      </c>
      <c r="G18" s="413"/>
      <c r="H18" s="413"/>
      <c r="I18" s="413"/>
    </row>
    <row r="19" spans="1:9" ht="75.75" customHeight="1">
      <c r="A19" s="413" t="s">
        <v>495</v>
      </c>
      <c r="B19" s="413"/>
      <c r="C19" s="413"/>
      <c r="D19" s="413"/>
      <c r="E19" s="170"/>
      <c r="F19" s="413" t="s">
        <v>496</v>
      </c>
      <c r="G19" s="413"/>
      <c r="H19" s="413"/>
      <c r="I19" s="413"/>
    </row>
    <row r="20" spans="1:9" ht="28.5" customHeight="1">
      <c r="A20" s="413" t="s">
        <v>497</v>
      </c>
      <c r="B20" s="413"/>
      <c r="C20" s="413"/>
      <c r="D20" s="413"/>
      <c r="E20" s="170"/>
      <c r="F20" s="413" t="s">
        <v>498</v>
      </c>
      <c r="G20" s="413"/>
      <c r="H20" s="413"/>
      <c r="I20" s="413"/>
    </row>
    <row r="21" spans="1:9">
      <c r="A21" s="413" t="s">
        <v>499</v>
      </c>
      <c r="B21" s="413"/>
      <c r="C21" s="413"/>
      <c r="D21" s="413"/>
      <c r="E21" s="170"/>
      <c r="F21" s="413" t="s">
        <v>500</v>
      </c>
      <c r="G21" s="413"/>
      <c r="H21" s="413"/>
      <c r="I21" s="413"/>
    </row>
    <row r="22" spans="1:9" ht="20.25" customHeight="1">
      <c r="A22" s="413" t="s">
        <v>501</v>
      </c>
      <c r="B22" s="413"/>
      <c r="C22" s="413"/>
      <c r="D22" s="413"/>
      <c r="E22" s="170"/>
      <c r="F22" s="415" t="s">
        <v>502</v>
      </c>
      <c r="G22" s="415"/>
      <c r="H22" s="415"/>
      <c r="I22" s="415"/>
    </row>
    <row r="23" spans="1:9" ht="26.25" customHeight="1">
      <c r="A23" s="413" t="s">
        <v>503</v>
      </c>
      <c r="B23" s="413"/>
      <c r="C23" s="413"/>
      <c r="D23" s="413"/>
      <c r="E23" s="170"/>
      <c r="F23" s="415" t="s">
        <v>504</v>
      </c>
      <c r="G23" s="415"/>
      <c r="H23" s="415"/>
      <c r="I23" s="415"/>
    </row>
    <row r="24" spans="1:9" ht="28.5" customHeight="1">
      <c r="A24" s="413" t="s">
        <v>505</v>
      </c>
      <c r="B24" s="413"/>
      <c r="C24" s="413"/>
      <c r="D24" s="413"/>
      <c r="E24" s="170"/>
      <c r="F24" s="415" t="s">
        <v>506</v>
      </c>
      <c r="G24" s="415"/>
      <c r="H24" s="415"/>
      <c r="I24" s="415"/>
    </row>
    <row r="25" spans="1:9">
      <c r="F25" s="205"/>
    </row>
  </sheetData>
  <mergeCells count="36">
    <mergeCell ref="A24:D24"/>
    <mergeCell ref="F24:I24"/>
    <mergeCell ref="A21:D21"/>
    <mergeCell ref="F21:I21"/>
    <mergeCell ref="A22:D22"/>
    <mergeCell ref="F22:I22"/>
    <mergeCell ref="A23:D23"/>
    <mergeCell ref="F23:I23"/>
    <mergeCell ref="A18:D18"/>
    <mergeCell ref="F18:I18"/>
    <mergeCell ref="A19:D19"/>
    <mergeCell ref="F19:I19"/>
    <mergeCell ref="A20:D20"/>
    <mergeCell ref="F20:I20"/>
    <mergeCell ref="A15:D15"/>
    <mergeCell ref="F15:I15"/>
    <mergeCell ref="A16:D16"/>
    <mergeCell ref="F16:I16"/>
    <mergeCell ref="A17:D17"/>
    <mergeCell ref="F17:I17"/>
    <mergeCell ref="A8:A9"/>
    <mergeCell ref="F8:F9"/>
    <mergeCell ref="A11:A12"/>
    <mergeCell ref="F11:F12"/>
    <mergeCell ref="A14:D14"/>
    <mergeCell ref="F14:I14"/>
    <mergeCell ref="A1:D1"/>
    <mergeCell ref="F1:I1"/>
    <mergeCell ref="A2:D2"/>
    <mergeCell ref="F2:I2"/>
    <mergeCell ref="A3:D3"/>
    <mergeCell ref="A6:A7"/>
    <mergeCell ref="B6:B7"/>
    <mergeCell ref="D6:D7"/>
    <mergeCell ref="F6:F7"/>
    <mergeCell ref="G6:G7"/>
  </mergeCells>
  <pageMargins left="0.45" right="0.39" top="0.33" bottom="0.19" header="0.28000000000000003" footer="0.17"/>
  <pageSetup paperSize="9" fitToWidth="0" fitToHeight="0" orientation="landscape"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EEB0-97C9-6947-B2D7-40B418FB6736}">
  <sheetPr>
    <pageSetUpPr fitToPage="1"/>
  </sheetPr>
  <dimension ref="A1:I16"/>
  <sheetViews>
    <sheetView zoomScale="119" zoomScaleNormal="70" zoomScalePageLayoutView="90" workbookViewId="0">
      <pane ySplit="1" topLeftCell="A4" activePane="bottomLeft" state="frozen"/>
      <selection pane="bottomLeft" activeCell="B5" sqref="B5:B6"/>
    </sheetView>
  </sheetViews>
  <sheetFormatPr baseColWidth="10" defaultColWidth="8.83203125" defaultRowHeight="13"/>
  <cols>
    <col min="1" max="1" width="27.6640625" style="1" customWidth="1"/>
    <col min="2" max="2" width="36" style="1" customWidth="1"/>
    <col min="3" max="3" width="28.1640625" style="1" customWidth="1"/>
    <col min="4" max="4" width="39.5" style="1" customWidth="1"/>
    <col min="5" max="5" width="5.5" style="1" customWidth="1"/>
    <col min="6" max="9" width="35" style="1" customWidth="1"/>
    <col min="10" max="16384" width="8.83203125" style="1"/>
  </cols>
  <sheetData>
    <row r="1" spans="1:9" ht="18" customHeight="1">
      <c r="A1" s="416" t="s">
        <v>507</v>
      </c>
      <c r="B1" s="416"/>
      <c r="C1" s="416"/>
      <c r="D1" s="416"/>
      <c r="F1" s="411" t="s">
        <v>508</v>
      </c>
      <c r="G1" s="411"/>
      <c r="H1" s="411"/>
      <c r="I1" s="411"/>
    </row>
    <row r="2" spans="1:9">
      <c r="A2" s="417" t="s">
        <v>509</v>
      </c>
      <c r="B2" s="417"/>
      <c r="C2" s="417"/>
      <c r="D2" s="417"/>
      <c r="F2" s="417" t="s">
        <v>510</v>
      </c>
      <c r="G2" s="417"/>
      <c r="H2" s="417"/>
      <c r="I2" s="417"/>
    </row>
    <row r="3" spans="1:9">
      <c r="F3" s="207"/>
    </row>
    <row r="4" spans="1:9" ht="39" customHeight="1">
      <c r="A4" s="173" t="s">
        <v>511</v>
      </c>
      <c r="B4" s="173" t="s">
        <v>512</v>
      </c>
      <c r="C4" s="173" t="s">
        <v>330</v>
      </c>
      <c r="D4" s="173" t="s">
        <v>331</v>
      </c>
      <c r="F4" s="173" t="s">
        <v>513</v>
      </c>
      <c r="G4" s="173" t="s">
        <v>429</v>
      </c>
      <c r="H4" s="173" t="s">
        <v>430</v>
      </c>
      <c r="I4" s="173" t="s">
        <v>431</v>
      </c>
    </row>
    <row r="5" spans="1:9" ht="66.75" customHeight="1">
      <c r="A5" s="405" t="s">
        <v>30</v>
      </c>
      <c r="B5" s="418" t="s">
        <v>514</v>
      </c>
      <c r="C5" s="418" t="s">
        <v>515</v>
      </c>
      <c r="D5" s="208" t="s">
        <v>516</v>
      </c>
      <c r="F5" s="398" t="s">
        <v>444</v>
      </c>
      <c r="G5" s="420" t="s">
        <v>517</v>
      </c>
      <c r="H5" s="420" t="s">
        <v>518</v>
      </c>
      <c r="I5" s="181" t="s">
        <v>519</v>
      </c>
    </row>
    <row r="6" spans="1:9" ht="54.75" customHeight="1">
      <c r="A6" s="406"/>
      <c r="B6" s="419"/>
      <c r="C6" s="419"/>
      <c r="D6" s="209" t="s">
        <v>520</v>
      </c>
      <c r="F6" s="399"/>
      <c r="G6" s="421"/>
      <c r="H6" s="421"/>
      <c r="I6" s="183" t="s">
        <v>521</v>
      </c>
    </row>
    <row r="7" spans="1:9" ht="56">
      <c r="A7" s="173" t="s">
        <v>36</v>
      </c>
      <c r="B7" s="210" t="s">
        <v>522</v>
      </c>
      <c r="C7" s="210" t="s">
        <v>523</v>
      </c>
      <c r="D7" s="210" t="s">
        <v>523</v>
      </c>
      <c r="F7" s="173" t="s">
        <v>524</v>
      </c>
      <c r="G7" s="179" t="s">
        <v>525</v>
      </c>
      <c r="H7" s="179" t="s">
        <v>525</v>
      </c>
      <c r="I7" s="179" t="s">
        <v>525</v>
      </c>
    </row>
    <row r="8" spans="1:9" ht="70">
      <c r="A8" s="173" t="s">
        <v>526</v>
      </c>
      <c r="B8" s="210" t="s">
        <v>527</v>
      </c>
      <c r="C8" s="210" t="s">
        <v>527</v>
      </c>
      <c r="D8" s="210" t="s">
        <v>527</v>
      </c>
      <c r="F8" s="173" t="s">
        <v>528</v>
      </c>
      <c r="G8" s="179" t="s">
        <v>529</v>
      </c>
      <c r="H8" s="179" t="s">
        <v>529</v>
      </c>
      <c r="I8" s="179" t="s">
        <v>529</v>
      </c>
    </row>
    <row r="10" spans="1:9">
      <c r="A10" s="211" t="s">
        <v>530</v>
      </c>
      <c r="F10" s="211" t="s">
        <v>531</v>
      </c>
    </row>
    <row r="11" spans="1:9">
      <c r="A11" s="422" t="s">
        <v>532</v>
      </c>
      <c r="B11" s="422"/>
      <c r="C11" s="422"/>
      <c r="D11" s="422"/>
      <c r="F11" s="423" t="s">
        <v>533</v>
      </c>
      <c r="G11" s="423"/>
      <c r="H11" s="423"/>
      <c r="I11" s="423"/>
    </row>
    <row r="12" spans="1:9" ht="42" customHeight="1">
      <c r="A12" s="424" t="s">
        <v>534</v>
      </c>
      <c r="B12" s="424"/>
      <c r="C12" s="424"/>
      <c r="D12" s="424"/>
      <c r="F12" s="424" t="s">
        <v>535</v>
      </c>
      <c r="G12" s="424"/>
      <c r="H12" s="424"/>
      <c r="I12" s="424"/>
    </row>
    <row r="13" spans="1:9" ht="43.5" customHeight="1">
      <c r="A13" s="424" t="s">
        <v>536</v>
      </c>
      <c r="B13" s="424"/>
      <c r="C13" s="424"/>
      <c r="D13" s="424"/>
      <c r="F13" s="424" t="s">
        <v>537</v>
      </c>
      <c r="G13" s="424"/>
      <c r="H13" s="424"/>
      <c r="I13" s="424"/>
    </row>
    <row r="14" spans="1:9" ht="40.5" customHeight="1">
      <c r="A14" s="425" t="s">
        <v>538</v>
      </c>
      <c r="B14" s="425"/>
      <c r="C14" s="425"/>
      <c r="D14" s="425"/>
      <c r="F14" s="424" t="s">
        <v>539</v>
      </c>
      <c r="G14" s="424"/>
      <c r="H14" s="424"/>
      <c r="I14" s="424"/>
    </row>
    <row r="15" spans="1:9" ht="26.25" customHeight="1">
      <c r="A15" s="424" t="s">
        <v>540</v>
      </c>
      <c r="B15" s="424"/>
      <c r="C15" s="424"/>
      <c r="D15" s="424"/>
      <c r="F15" s="425" t="s">
        <v>541</v>
      </c>
      <c r="G15" s="425"/>
      <c r="H15" s="425"/>
      <c r="I15" s="425"/>
    </row>
    <row r="16" spans="1:9" ht="39.75" customHeight="1">
      <c r="A16" s="424" t="s">
        <v>542</v>
      </c>
      <c r="B16" s="424"/>
      <c r="C16" s="424"/>
      <c r="D16" s="424"/>
      <c r="F16" s="424" t="s">
        <v>543</v>
      </c>
      <c r="G16" s="424"/>
      <c r="H16" s="424"/>
      <c r="I16" s="424"/>
    </row>
  </sheetData>
  <mergeCells count="22">
    <mergeCell ref="A14:D14"/>
    <mergeCell ref="F14:I14"/>
    <mergeCell ref="A15:D15"/>
    <mergeCell ref="F15:I15"/>
    <mergeCell ref="A16:D16"/>
    <mergeCell ref="F16:I16"/>
    <mergeCell ref="A11:D11"/>
    <mergeCell ref="F11:I11"/>
    <mergeCell ref="A12:D12"/>
    <mergeCell ref="F12:I12"/>
    <mergeCell ref="A13:D13"/>
    <mergeCell ref="F13:I13"/>
    <mergeCell ref="A1:D1"/>
    <mergeCell ref="F1:I1"/>
    <mergeCell ref="A2:D2"/>
    <mergeCell ref="F2:I2"/>
    <mergeCell ref="A5:A6"/>
    <mergeCell ref="B5:B6"/>
    <mergeCell ref="C5:C6"/>
    <mergeCell ref="F5:F6"/>
    <mergeCell ref="G5:G6"/>
    <mergeCell ref="H5:H6"/>
  </mergeCells>
  <pageMargins left="0.75" right="0.75" top="0.34" bottom="0.28999999999999998" header="0.22" footer="0.22"/>
  <pageSetup paperSize="9" scale="92"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Doç.-Assoc. Prof Yen.- Reapp.</vt:lpstr>
      <vt:lpstr>AYK Puanlar</vt:lpstr>
      <vt:lpstr>APC Points</vt:lpstr>
      <vt:lpstr>Ek Bilgiler (Add. Info)</vt:lpstr>
      <vt:lpstr>WoS Atıflar (WoS Citations)</vt:lpstr>
      <vt:lpstr>Diğer Atıflar (Other Citations)</vt:lpstr>
      <vt:lpstr>AY Esasları-AR Rule</vt:lpstr>
      <vt:lpstr>İlk atama-First App.</vt:lpstr>
      <vt:lpstr>Yeniden Atama-Reappointment</vt:lpstr>
      <vt:lpstr>Sheet1</vt:lpstr>
      <vt:lpstr>'APC Points'!Print_Area</vt:lpstr>
      <vt:lpstr>'Yeniden Atama-Reappointment'!Print_Area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Cigdem Kentmen</dc:creator>
  <cp:lastModifiedBy>Cigdem Kentmen</cp:lastModifiedBy>
  <dcterms:created xsi:type="dcterms:W3CDTF">2022-03-30T09:26:04Z</dcterms:created>
  <dcterms:modified xsi:type="dcterms:W3CDTF">2022-04-03T12:05:04Z</dcterms:modified>
</cp:coreProperties>
</file>